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Lan" sheetId="2" r:id="rId2"/>
    <sheet name="Sheet2" sheetId="3" r:id="rId3"/>
  </sheets>
  <definedNames>
    <definedName name="_xlnm._FilterDatabase" localSheetId="0" hidden="1">'Sheet1'!$A$13:$DK$220</definedName>
  </definedNames>
  <calcPr fullCalcOnLoad="1"/>
</workbook>
</file>

<file path=xl/sharedStrings.xml><?xml version="1.0" encoding="utf-8"?>
<sst xmlns="http://schemas.openxmlformats.org/spreadsheetml/2006/main" count="1840" uniqueCount="1234">
  <si>
    <t>CHV Hưng</t>
  </si>
  <si>
    <t>CHV Lan</t>
  </si>
  <si>
    <t>Trịnh Văn Nhật</t>
  </si>
  <si>
    <t>Số 381, Liên Phương, Phương Đông, Uông Bí, Quảng Ninh</t>
  </si>
  <si>
    <t>65/DSPT  05/12/2016 TA Uông Bí</t>
  </si>
  <si>
    <t>167     22/12/2016</t>
  </si>
  <si>
    <t>Trả: 3.853.253.512đ</t>
  </si>
  <si>
    <t>12        25/01/2018</t>
  </si>
  <si>
    <t>Đ/c Huận</t>
  </si>
  <si>
    <t>01/QĐPT   26/9/2017 TA Uông Bí</t>
  </si>
  <si>
    <t>256     15/12/2017</t>
  </si>
  <si>
    <t>AP: 112.461.697đ</t>
  </si>
  <si>
    <t>14      26/01/2018</t>
  </si>
  <si>
    <t>Nguyễn Thị Luyến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</si>
  <si>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</si>
  <si>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</si>
  <si>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</si>
  <si>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</si>
  <si>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</si>
  <si>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</si>
  <si>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</si>
  <si>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</si>
  <si>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</si>
  <si>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</si>
  <si>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</si>
  <si>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</si>
  <si>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</si>
  <si>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</si>
  <si>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</si>
  <si>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</si>
  <si>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</si>
  <si>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</si>
  <si>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</si>
  <si>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</si>
  <si>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</si>
  <si>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</si>
  <si>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Lê Thị Vân Anh (Thủy Tiên)</t>
  </si>
  <si>
    <t>90/HSST 28/11/2017 TA Uông Bí</t>
  </si>
  <si>
    <t>301      05/01/2018</t>
  </si>
  <si>
    <t>Phạt: 5.850.000đ</t>
  </si>
  <si>
    <t>20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</si>
  <si>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</si>
  <si>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</si>
  <si>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</si>
  <si>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</si>
  <si>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</si>
  <si>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</si>
  <si>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Nguyễn Ngọc Thắng</t>
  </si>
  <si>
    <t>131/HSST  26/9/2017 TA Uông Bí</t>
  </si>
  <si>
    <t>254    17/12/2017</t>
  </si>
  <si>
    <t>Sung công: 3.200.000đ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</si>
  <si>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</si>
  <si>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</si>
  <si>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</si>
  <si>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</si>
  <si>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</si>
  <si>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22         21/3/2018</t>
  </si>
  <si>
    <t>23         23/3/2018</t>
  </si>
  <si>
    <t>Nguyễn Quảng Hà</t>
  </si>
  <si>
    <t>Tổ 22, khu 5, Bắc Sơn, Uông Bí, Quảng Ninh</t>
  </si>
  <si>
    <t>02/KDTM   13/4/2017 TA Uông Bí</t>
  </si>
  <si>
    <t>457     07/6/2017</t>
  </si>
  <si>
    <t>AP: 17.850.242đ</t>
  </si>
  <si>
    <t>24         26/3/2018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</si>
  <si>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</si>
  <si>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</si>
  <si>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</si>
  <si>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</si>
  <si>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</si>
  <si>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</si>
  <si>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469     07/6/2017</t>
  </si>
  <si>
    <t>APDS: 15.993.000đ</t>
  </si>
  <si>
    <t>26        27/3/2018</t>
  </si>
  <si>
    <t>04/QĐST-KDTM 25/10/2016 TA Uông Bí</t>
  </si>
  <si>
    <t>123    22/11/2016</t>
  </si>
  <si>
    <t>APDS: 63.574.351</t>
  </si>
  <si>
    <t>27         27/3/2018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</si>
  <si>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</si>
  <si>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</si>
  <si>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</si>
  <si>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</si>
  <si>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</si>
  <si>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</si>
  <si>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</si>
  <si>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</si>
  <si>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</si>
  <si>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</si>
  <si>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</si>
  <si>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Công ty TNHH MTV Hồng Cẩm</t>
  </si>
  <si>
    <t>01/QĐST-KDTM 30/01/2015 TA Uông Bí</t>
  </si>
  <si>
    <t>23      05/10/2015</t>
  </si>
  <si>
    <t>AP: 28.773.000đ</t>
  </si>
  <si>
    <t>30       05/4/2018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</si>
  <si>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</si>
  <si>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</si>
  <si>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</si>
  <si>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</si>
  <si>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</si>
  <si>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</si>
  <si>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</si>
  <si>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</si>
  <si>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</si>
  <si>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</si>
  <si>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</si>
  <si>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Trả nợ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</si>
  <si>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</si>
  <si>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</si>
  <si>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</si>
  <si>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</si>
  <si>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</si>
  <si>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</si>
  <si>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</si>
  <si>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Trả: 4.032.246.043đ</t>
  </si>
  <si>
    <t>465    10/4/2018</t>
  </si>
  <si>
    <t>Vũ Thị Hương Quỳnh</t>
  </si>
  <si>
    <t>Tổ 33. khu 4, Hà Trung, Hạ Long, Quảng Ninh</t>
  </si>
  <si>
    <t>10/DSST  05/7/2018 Hạ Long</t>
  </si>
  <si>
    <t>167     09/11/2018</t>
  </si>
  <si>
    <t>Trả nợ: 1,976,093,257đ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</si>
  <si>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</si>
  <si>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</si>
  <si>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</si>
  <si>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</si>
  <si>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</si>
  <si>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</si>
  <si>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</si>
  <si>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</si>
  <si>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</si>
  <si>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Trần Bình Long Nguyễn Thị Thảo</t>
  </si>
  <si>
    <t>03/QĐST-KDTM 25/10/2013 TA Uông Bí</t>
  </si>
  <si>
    <t>117     02/12/2013</t>
  </si>
  <si>
    <t>Trả nợ: 523.956.862đ</t>
  </si>
  <si>
    <t>38         24/5/2018</t>
  </si>
  <si>
    <t>24/5/2018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</si>
  <si>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</si>
  <si>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</si>
  <si>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</si>
  <si>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</si>
  <si>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</si>
  <si>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</si>
  <si>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</si>
  <si>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415    22/7/2014</t>
  </si>
  <si>
    <t>AP: 25.425.000đ</t>
  </si>
  <si>
    <t>46         21/6/2018</t>
  </si>
  <si>
    <t>Công ty TNHH một thành viên Hồng Cẩm</t>
  </si>
  <si>
    <t>77      01/11/2016</t>
  </si>
  <si>
    <t>Trả nợ: 2.447.888.888đ</t>
  </si>
  <si>
    <t>25/6/2018</t>
  </si>
  <si>
    <t xml:space="preserve">49          29/6/2018 </t>
  </si>
  <si>
    <t>28/8/2015</t>
  </si>
  <si>
    <t>13/9/2015</t>
  </si>
  <si>
    <t>26/9/2015</t>
  </si>
  <si>
    <t>28/9/2015</t>
  </si>
  <si>
    <t>24/10/2015</t>
  </si>
  <si>
    <t>25/10/2015</t>
  </si>
  <si>
    <t>26/10/2016</t>
  </si>
  <si>
    <t>26/10/2015</t>
  </si>
  <si>
    <t>114          15/4/2016</t>
  </si>
  <si>
    <t>16/5/2016</t>
  </si>
  <si>
    <t>27/7/2016</t>
  </si>
  <si>
    <t>22/8/2016</t>
  </si>
  <si>
    <t>16/9/2016</t>
  </si>
  <si>
    <t>20/9/2016</t>
  </si>
  <si>
    <t>23/9/2016</t>
  </si>
  <si>
    <t>11         06/3/2017</t>
  </si>
  <si>
    <t>28/3/2017</t>
  </si>
  <si>
    <t>23/6/2017</t>
  </si>
  <si>
    <t>14/7/2017</t>
  </si>
  <si>
    <t>21/7/2017</t>
  </si>
  <si>
    <t>18/8/2017</t>
  </si>
  <si>
    <t>20/9/2017</t>
  </si>
  <si>
    <t>22/9/2017</t>
  </si>
  <si>
    <t>26/9/2017</t>
  </si>
  <si>
    <t>13/10/2017</t>
  </si>
  <si>
    <t>23/10/2017</t>
  </si>
  <si>
    <t>23/01/2018</t>
  </si>
  <si>
    <t>26/01/2018</t>
  </si>
  <si>
    <t>28/02/2018</t>
  </si>
  <si>
    <t>19/3/2018</t>
  </si>
  <si>
    <t>21/3/2018</t>
  </si>
  <si>
    <t>23/3/2018</t>
  </si>
  <si>
    <t>13/4/2018</t>
  </si>
  <si>
    <t>25/4/2018</t>
  </si>
  <si>
    <t>Nguyễn Thị Lan</t>
  </si>
  <si>
    <t>Tổ 4, khu 2, Quang Trung, Uông Bí, Quảng Ninh</t>
  </si>
  <si>
    <t>419/HSPT   28/7/2016 TA Cấp cao HN</t>
  </si>
  <si>
    <t>01     03/10/2016</t>
  </si>
  <si>
    <t>APDS: 191.700.000đ</t>
  </si>
  <si>
    <t>50         04/7/2018</t>
  </si>
  <si>
    <t>Trần Văn Hạnh  Nguyễn Thị Nhuần</t>
  </si>
  <si>
    <t>08/DSST    30/8/2017  TA Đông Triều</t>
  </si>
  <si>
    <t>595        19/6/2018</t>
  </si>
  <si>
    <t>Trả nợ: 319.463.550đ</t>
  </si>
  <si>
    <t>51       10/7/2018</t>
  </si>
  <si>
    <t>Ngô Công Hùng</t>
  </si>
  <si>
    <t>Tổ 12. Lạc Thanh, Yên Thanh, Uông Bí, Quảng Ninh</t>
  </si>
  <si>
    <t>01/HSST   08/01/2013 TA Uông Bí</t>
  </si>
  <si>
    <t>104    01/3/2013</t>
  </si>
  <si>
    <t>26/7/2018</t>
  </si>
  <si>
    <t>52          26/7/2018</t>
  </si>
  <si>
    <t>Đào Mạnh Trường</t>
  </si>
  <si>
    <t>Tổ 4, khu 5, Thanh Sơn, Uông Bí, Quảng Ninh</t>
  </si>
  <si>
    <t>87/HSST  19/6/2014  TA Uông Bí</t>
  </si>
  <si>
    <t>436     04/8/2014</t>
  </si>
  <si>
    <t>APDS:  32.480.000đ</t>
  </si>
  <si>
    <t>53         26/7/2018</t>
  </si>
  <si>
    <t>105/HSST 26,27/12/2017 TA Uông Bí</t>
  </si>
  <si>
    <t>512    09/5/2018</t>
  </si>
  <si>
    <t>APHS: 200.000đ, APDS: 11.750.000đ</t>
  </si>
  <si>
    <t>14/8/2018</t>
  </si>
  <si>
    <t>55      16/8/2018</t>
  </si>
  <si>
    <t>Nguyễn Quốc Chiến                     Lưu Thị Hậu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</si>
  <si>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</si>
  <si>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</si>
  <si>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</si>
  <si>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</si>
  <si>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</si>
  <si>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Trả nợ: 2.409.711.888đ</t>
  </si>
  <si>
    <t>58        05/9/2018</t>
  </si>
  <si>
    <t>Chu Việt Đức</t>
  </si>
  <si>
    <t>Tổ 5B, khu 1, Quang Trung, Uông Bí, Quảng Ninh</t>
  </si>
  <si>
    <t>87/HSST    16/11/2017 TA Uông Bí</t>
  </si>
  <si>
    <t>663    09/7/2018</t>
  </si>
  <si>
    <t>Bùi Ngọc Hoàn</t>
  </si>
  <si>
    <t>Tổ 23, khu 4, Trưng Vương, Uông Bí, Quảng Ninh</t>
  </si>
  <si>
    <t>06/HSST 04/3/2020   TA Phú Thọ</t>
  </si>
  <si>
    <t>486     08/5/2020</t>
  </si>
  <si>
    <t>Phạt: 200,000,000đ</t>
  </si>
  <si>
    <t>26    27/8/2020</t>
  </si>
  <si>
    <t>Nguyễn Hồng Phương</t>
  </si>
  <si>
    <t>Tổ 2, Tre Mai, Nam Khê, Uông Bí, Quảng Ninh</t>
  </si>
  <si>
    <t>131/HSST  08/10/2019   TA Cẩm Phả</t>
  </si>
  <si>
    <t>352     07/2/2020</t>
  </si>
  <si>
    <t>Phạt: 2,950,000đ</t>
  </si>
  <si>
    <t>27    27/8/2020</t>
  </si>
  <si>
    <t>Trả nợ: 612,423,947đ</t>
  </si>
  <si>
    <t>Đào Thị Hiên</t>
  </si>
  <si>
    <t>Tổ 34, khu 9, Quang Trung, Uông Bí, Quảng Ninh</t>
  </si>
  <si>
    <t>02/QĐST-KDTM   07/6/2016  TA Uông Bí</t>
  </si>
  <si>
    <t>134       12/10/2017</t>
  </si>
  <si>
    <t>Trả nợ: 201,357,591đ</t>
  </si>
  <si>
    <t>28    31/8/2020</t>
  </si>
  <si>
    <t>Số 6, tổ 8, khu 2, Quang Trung, Uông Bí, Quảng Ninh</t>
  </si>
  <si>
    <t>03/KDTM-ST   18/12/2018    TA Uông Bí</t>
  </si>
  <si>
    <t>401     22/2/2019</t>
  </si>
  <si>
    <t>AP: 125,187,411</t>
  </si>
  <si>
    <t>29    31/8/2020</t>
  </si>
  <si>
    <t>Nguyễn Đình Trung</t>
  </si>
  <si>
    <t>02/KDTM-PT  ngày 20/2/2020 TA Quảng Ninh</t>
  </si>
  <si>
    <t>408      19/3/2020</t>
  </si>
  <si>
    <t>AP: 64,526,000</t>
  </si>
  <si>
    <t>30      31/8/2020</t>
  </si>
  <si>
    <t>Trả: 768,738,000đ</t>
  </si>
  <si>
    <t>31   31/8/2020</t>
  </si>
  <si>
    <t>APHS: 200.000đ APDS: 2.500.000đ</t>
  </si>
  <si>
    <t>59        11/9/2018</t>
  </si>
  <si>
    <t>Nguyễn Trung Trường</t>
  </si>
  <si>
    <t>Tổ 6, khu 5, Thanh Sơn, Uông Bí, Quảng Ninh</t>
  </si>
  <si>
    <t>95/HSST   12/7/2018 TA Uông Bí</t>
  </si>
  <si>
    <t>738     24/8/2018</t>
  </si>
  <si>
    <t>AP: 200.000đ, TT: 1.880.000đ</t>
  </si>
  <si>
    <t>60   11/9/2018</t>
  </si>
  <si>
    <t>Cao Anh Khương Nguyễn Thu Hằng</t>
  </si>
  <si>
    <t>04/QĐST-DS 25/5/2016 TA Uông Bí</t>
  </si>
  <si>
    <t>206    01/12/2017</t>
  </si>
  <si>
    <t>Trả: 20.822.175</t>
  </si>
  <si>
    <t>13/9/2018</t>
  </si>
  <si>
    <t>61        14/9/2018</t>
  </si>
  <si>
    <t>Thái Quang Đán     Bùi Thị Minh</t>
  </si>
  <si>
    <t>10/QĐST-DS  25/5/2016  TA Uông Bí</t>
  </si>
  <si>
    <t>205      01/12/2017</t>
  </si>
  <si>
    <t>62    14/9/2018</t>
  </si>
  <si>
    <t>674      25/5/2016</t>
  </si>
  <si>
    <t>APDS: 7.529.344</t>
  </si>
  <si>
    <t>63       14/9/2018</t>
  </si>
  <si>
    <t>Công ty TNHH thương mại và dịch vụ Vinh Hậu</t>
  </si>
  <si>
    <t>02/KDTM-ST 16/3/2015  TA Uông Bí</t>
  </si>
  <si>
    <t>251     24/12/2015</t>
  </si>
  <si>
    <t>Trả: 4.156.933.641đ</t>
  </si>
  <si>
    <t>25/9/2018</t>
  </si>
  <si>
    <t>64        26/9/2018</t>
  </si>
  <si>
    <t>65      26/9/2018</t>
  </si>
  <si>
    <t>Bùi Thị Nguyệt</t>
  </si>
  <si>
    <t>Tổ 7, Liên Phương, Phương Đông, Uông Bí, Quảng Ninh</t>
  </si>
  <si>
    <t>80/HSST  20/10/2017   TA Uông Bí</t>
  </si>
  <si>
    <t>229     15/12/2017</t>
  </si>
  <si>
    <t>Phạt: 1.400.000đ</t>
  </si>
  <si>
    <t>26/9/2018</t>
  </si>
  <si>
    <t>67     28/9/2018</t>
  </si>
  <si>
    <t>68        28/9/2018</t>
  </si>
  <si>
    <t>28/9/2018</t>
  </si>
  <si>
    <t>Công ty TNHH Thương mại Thanh Thủy</t>
  </si>
  <si>
    <t>Tổ 1, Chạp Khê, Nam Khê, Uông Bí, Quảng Ninh</t>
  </si>
  <si>
    <t>08/DS    23/5/2018 TA Uông Bí</t>
  </si>
  <si>
    <t>557      07/6/2018</t>
  </si>
  <si>
    <t>AP: 12.558.000đ</t>
  </si>
  <si>
    <t>AP: 2.500.000đ</t>
  </si>
  <si>
    <t>Nguyễn Cao Thường</t>
  </si>
  <si>
    <t>Hiep An - Phương Nam - Ubi</t>
  </si>
  <si>
    <t>02/DSST  24/01/2018 TA UB</t>
  </si>
  <si>
    <t xml:space="preserve">Nguyễn Văn Nam (Nguyễn Hữu Nam) </t>
  </si>
  <si>
    <t>Tổ 28, khu 4, Trưng Vương, Uông Bí, Quảng Ninh</t>
  </si>
  <si>
    <t>45/1998/HSST 29/7/1998 TA Hải Ninh, Quảng Ninh</t>
  </si>
  <si>
    <t>626 09/7/2018</t>
  </si>
  <si>
    <t>Phạt: 19.985.000</t>
  </si>
  <si>
    <t>x</t>
  </si>
  <si>
    <t>07/11/20118</t>
  </si>
  <si>
    <t>01    12/11/2018</t>
  </si>
  <si>
    <t>Tổ 14, khu 5B, Quang Trung, Uông Bí, Quảng Ninh</t>
  </si>
  <si>
    <t>268/HSPT   18/9/2014 TA Tối cao</t>
  </si>
  <si>
    <t>91     24/10/2014</t>
  </si>
  <si>
    <t>AP: 18.900.000đ</t>
  </si>
  <si>
    <t>04       29/11/2018</t>
  </si>
  <si>
    <t>Vũ Văn Nội</t>
  </si>
  <si>
    <t>106/HSPT  15/8/2013 TA Quảng Ninh</t>
  </si>
  <si>
    <t>35      07/10/2013</t>
  </si>
  <si>
    <t>TT: 7.504.342.513đ</t>
  </si>
  <si>
    <t>15/01/2019</t>
  </si>
  <si>
    <t>05     17/01/2019</t>
  </si>
  <si>
    <t>Nguyễn Cao Đặng</t>
  </si>
  <si>
    <t>Tổ 1, khu 7, Thanh Sơn, Uông Bí, Quảng Ninh</t>
  </si>
  <si>
    <t>59/HSST   10/5/2018 TA Uông Bí</t>
  </si>
  <si>
    <t>647       09/7/2018</t>
  </si>
  <si>
    <t>Phạt: 9.500.000đ</t>
  </si>
  <si>
    <t>06           04/3/2019</t>
  </si>
  <si>
    <t>28/02/2019</t>
  </si>
  <si>
    <t>Trần Thị Hương Giang</t>
  </si>
  <si>
    <t>Tổ 3, khu 4, Vàng Danh, Uông Bí, Quảng Ninh</t>
  </si>
  <si>
    <t>163/HSST  30/11/2018 TA Uông Bí</t>
  </si>
  <si>
    <t>Phạt: 11.000.000đ</t>
  </si>
  <si>
    <t>07         04/3/2019</t>
  </si>
  <si>
    <t>Tổ 5, khu 7, Vàng Danh, Uông Bí, Quảng Ninh</t>
  </si>
  <si>
    <t>335     14/01/2019</t>
  </si>
  <si>
    <t>Lê Thanh Tùng</t>
  </si>
  <si>
    <t>110/HSST  16/8/2018  TA Uông Bí</t>
  </si>
  <si>
    <t>60       05/10/2018</t>
  </si>
  <si>
    <t>TT: 4.500.000đ</t>
  </si>
  <si>
    <t>09       04/3/2019</t>
  </si>
  <si>
    <t xml:space="preserve">95/HSST 16/7/2018   TA Uông Bí </t>
  </si>
  <si>
    <t>120     22/10/2018</t>
  </si>
  <si>
    <t>APHS: 200.000đ; TT: 600.000đ</t>
  </si>
  <si>
    <t>10        04/3/2019</t>
  </si>
  <si>
    <t>Trương Văn Hợp</t>
  </si>
  <si>
    <t>Xóm Bến Ván, Đồng Chanh, Thượng Yên Công, Uông Bí, Quảng Ninh</t>
  </si>
  <si>
    <t>106/HSST    13/8/2018   TA Uông Bí</t>
  </si>
  <si>
    <t>61      05/10/2018</t>
  </si>
  <si>
    <t>APHS: 200.000đ APDS: 610.000đ</t>
  </si>
  <si>
    <t>11       04/3/2019</t>
  </si>
  <si>
    <t>Vũ Hồng Viêm</t>
  </si>
  <si>
    <t>Miếu Bòng, Thượng Yên Công, Uông Bí, Quảng Ninh</t>
  </si>
  <si>
    <t>123/HSST  11/10/2018 TA Uông Bí</t>
  </si>
  <si>
    <t>245      14/12/2018</t>
  </si>
  <si>
    <t>APHS: 200.000đ, TT: 3.700.000đ</t>
  </si>
  <si>
    <t>12       04/3/2019</t>
  </si>
  <si>
    <t xml:space="preserve">DANH SÁCH NGƯỜI PHẢI THI HÀNH ÁN CHƯA CÓ ĐIỀU KIỆN THI HÀNH
</t>
  </si>
  <si>
    <t>Công ty CP Đầu tư thương mại Tiến Đức</t>
  </si>
  <si>
    <t>03/QĐST-KDTM 12/11/2018 TA Uông Bí</t>
  </si>
  <si>
    <t>253        14/12/2018</t>
  </si>
  <si>
    <t>AP: 44.564.329đ</t>
  </si>
  <si>
    <t>13       13/3/2019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</si>
  <si>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</si>
  <si>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</si>
  <si>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</si>
  <si>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</si>
  <si>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</si>
  <si>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25/3/2019</t>
  </si>
  <si>
    <t>Trần Thị Hoa Anh</t>
  </si>
  <si>
    <t>Tổ 24, khu 7, Quang Trung, Uông Bí, Quảng Ninh</t>
  </si>
  <si>
    <t>04/DSST      24/9/2014 TA Uông Bí</t>
  </si>
  <si>
    <t>168      20/11/2018</t>
  </si>
  <si>
    <t>Trả nợ: 1.470.000.000đ</t>
  </si>
  <si>
    <t>Công ty TNHH Hằng Hoa</t>
  </si>
  <si>
    <t>Số 156, tooe 20, khu 6, Quang Trung, Uông Bí, Quảng Ninh</t>
  </si>
  <si>
    <t>02/QĐST-KDTM ngày 30/7/2018 TA Uông Bí</t>
  </si>
  <si>
    <t>89       10/10/2018</t>
  </si>
  <si>
    <t>Trả nợ: 3.836.860.328đ</t>
  </si>
  <si>
    <t>27/3/2019</t>
  </si>
  <si>
    <t>16          29/3/2019</t>
  </si>
  <si>
    <t xml:space="preserve">15       27/3/2019 </t>
  </si>
  <si>
    <t>Công ty TNHH Tập đoàn Xuân Lãm</t>
  </si>
  <si>
    <t>Khu đô thị, phường Trưng Vương, Uông Bí, Quảng Ninh</t>
  </si>
  <si>
    <t xml:space="preserve">10/KDTM-ST 31/01/2019 TA Uông Bí </t>
  </si>
  <si>
    <t>16/5/2019</t>
  </si>
  <si>
    <t>433       14/3/2019</t>
  </si>
  <si>
    <t>AP: 66,009,312đ</t>
  </si>
  <si>
    <t>17         16/5/2019</t>
  </si>
  <si>
    <t>Lê Thị Thu Hà</t>
  </si>
  <si>
    <t>Tổ 35, khu 6, Trưng Vương, Uông Bí, Quảng Ninh</t>
  </si>
  <si>
    <t>21/QĐST-DS   28/11/2018   TA Uông Bí</t>
  </si>
  <si>
    <t>368            25/01/2019</t>
  </si>
  <si>
    <t>Trả nợ: 13,000,000đ</t>
  </si>
  <si>
    <t>18        14/6/2019</t>
  </si>
  <si>
    <t>Công ty cổ phần và dịch vụ Sơn Phương</t>
  </si>
  <si>
    <t>Tổ 1, Hồng Hà, Phương Nam, Uông Bí, Quảng Ninh</t>
  </si>
  <si>
    <t>01/QĐST-KDTM ngày 06/6/2018 TA Uông Bí</t>
  </si>
  <si>
    <t>480         02/4/2019</t>
  </si>
  <si>
    <t>Trả nợ: 1,583,410,225đ</t>
  </si>
  <si>
    <t>19    14/6/2019</t>
  </si>
  <si>
    <t>Phạm Văn Thủy</t>
  </si>
  <si>
    <t>Tổ 37, khu 6, Trưng Vương, Uông Bí, Quảng Ninh</t>
  </si>
  <si>
    <t>722     10/8/2018</t>
  </si>
  <si>
    <t>Phạt: 7,700,000đ</t>
  </si>
  <si>
    <t>20       19/6/2019</t>
  </si>
  <si>
    <t>Nguyễn Thị Kim Thúy</t>
  </si>
  <si>
    <t>24/DSST ngày 10/5/2018 TA Uông Bí</t>
  </si>
  <si>
    <t>511          25/4/2019</t>
  </si>
  <si>
    <t>Trả nợ: 112,000,000đ</t>
  </si>
  <si>
    <t>22           05/7/2019</t>
  </si>
  <si>
    <t>Đỗ Xuân Trường  Nguyễn Thị Kim Thúy</t>
  </si>
  <si>
    <t>512      25/4/2019</t>
  </si>
  <si>
    <t>Trả nợ: 673,330,000</t>
  </si>
  <si>
    <t>01-02-03/7/2019</t>
  </si>
  <si>
    <t>23       05/7/2019</t>
  </si>
  <si>
    <t>Hoàng Văn Duy</t>
  </si>
  <si>
    <t>Tổ 32, Phú Thanh Tây, Yên Thanh, Uông Bí, Quảng Ninh</t>
  </si>
  <si>
    <t>28/HSST    11/3/2019 TA Uông Bí</t>
  </si>
  <si>
    <t>546      09/5/2019</t>
  </si>
  <si>
    <t>APDS: 1,980,000đ</t>
  </si>
  <si>
    <t>17/7/2019</t>
  </si>
  <si>
    <t>24       17/7/2019</t>
  </si>
  <si>
    <t>Công ty TNHH Gia Mạnh</t>
  </si>
  <si>
    <t>Số 24, khu 6, Quang Trung, Uông Bí, Quảng Ninh</t>
  </si>
  <si>
    <t>02/QĐST-KDTM   12/6/2017  TA Uông Bí</t>
  </si>
  <si>
    <t>68       05/10/2018</t>
  </si>
  <si>
    <t>Trả nợ: 2,791,871,266đ</t>
  </si>
  <si>
    <t>25/7/2019</t>
  </si>
  <si>
    <t>25         29/7/2019</t>
  </si>
  <si>
    <t xml:space="preserve">09/KDTM-PT   09/11/2018 TA Quảng Ninh     </t>
  </si>
  <si>
    <t>236       06/12/2018</t>
  </si>
  <si>
    <t>APKDTM: 54,622,000đ</t>
  </si>
  <si>
    <t>26       29/01/2019</t>
  </si>
  <si>
    <t>Hà Mạnh Hùng</t>
  </si>
  <si>
    <t>16/2017/HSST 21/4/2017   TA Cẩm Giàng, HD</t>
  </si>
  <si>
    <t>526       07/7/2017</t>
  </si>
  <si>
    <t>AP: 200,000đ  Phạt: 8,000,000đ</t>
  </si>
  <si>
    <t>21/8/2019</t>
  </si>
  <si>
    <t>27              23/8/2019</t>
  </si>
  <si>
    <t>Trần Duy Khánh</t>
  </si>
  <si>
    <t>Tổ 45B, khu 12, Quang Trung, Uông Bí, Quảng Ninh</t>
  </si>
  <si>
    <t>138/HSST    19/10/2018   TA Uông Bí</t>
  </si>
  <si>
    <t>194         26/11/2018</t>
  </si>
  <si>
    <t>AP: 200,000đ Truy thu: 830,000đ</t>
  </si>
  <si>
    <t>28          23/8/2019</t>
  </si>
  <si>
    <t>Công ty TNHH Phương Trường Phát</t>
  </si>
  <si>
    <t>Số 40, tổ 44, khu 12, Quang Trung, Uông Bí, Quảng Ninh</t>
  </si>
  <si>
    <t>Nguyễn Thị Thắm</t>
  </si>
  <si>
    <t>Tổ 1, khu 3, Thanh Sơn, Uông Bí, Quảng Ninh</t>
  </si>
  <si>
    <t>02/DSST    16/01/2020 TA Uông Bí</t>
  </si>
  <si>
    <t>433    08/4/2020</t>
  </si>
  <si>
    <t>AP: 300,000đ</t>
  </si>
  <si>
    <t>21      04/8/2020</t>
  </si>
  <si>
    <t>Ân Văn Vinh</t>
  </si>
  <si>
    <t>Số 69, Bạch Đằng, Phương Nam, Uông Bí, Quảng Ninh</t>
  </si>
  <si>
    <t>84/QĐST-DS  14/10/2019   TA Kon Tum</t>
  </si>
  <si>
    <t>468     24/4/2020</t>
  </si>
  <si>
    <t>Trả: 230,000,000đ</t>
  </si>
  <si>
    <t>22      24/8/2020</t>
  </si>
  <si>
    <t>Bùi Văn Nguyên</t>
  </si>
  <si>
    <t>Tổ 2, Hiệp An 1, Phương Nam, Uông Bí, Quảng Ninh</t>
  </si>
  <si>
    <t>272/HSST   30/9/2019 TA Hạ Long</t>
  </si>
  <si>
    <t>536      15/6/2020</t>
  </si>
  <si>
    <t>AP: 145,000đ</t>
  </si>
  <si>
    <t>23       26/8/2020</t>
  </si>
  <si>
    <t>Vũ Văn Bình</t>
  </si>
  <si>
    <t>Khu 7, Nam Hòa, Quảng Yên</t>
  </si>
  <si>
    <t>138/HSST   30/11/2019 TA Uông Bí</t>
  </si>
  <si>
    <t>301     09/01/2020</t>
  </si>
  <si>
    <t>AP: 9,700,000đ</t>
  </si>
  <si>
    <t>24     26/8/2020</t>
  </si>
  <si>
    <t>Nguyễn Thị Thủy   Nguyễn Văn Chuyên</t>
  </si>
  <si>
    <t>Tổ 8, khu 2, Trưng Vương, Uông Bí, Quảng Ninh</t>
  </si>
  <si>
    <t>01/QĐST-KDTM   12/4/2017     TA Uông Bí</t>
  </si>
  <si>
    <t>204     14/11/2017</t>
  </si>
  <si>
    <t>25     27/8/2020</t>
  </si>
  <si>
    <t>09/2018/QĐST-DS ngày 13/8/2018 TA Uông Bí</t>
  </si>
  <si>
    <t>741    24/8/2018</t>
  </si>
  <si>
    <t>AP: 28,246,000đ</t>
  </si>
  <si>
    <t>19/9/2019</t>
  </si>
  <si>
    <t>30       24/9/2019</t>
  </si>
  <si>
    <t>Công ty Cổ phần Vận tải và xây dựng Vạn Thiên</t>
  </si>
  <si>
    <t>Số 78 Trần Nhật Duật, Quang Trung, Uông Bí, Quảng Ninh</t>
  </si>
  <si>
    <t>398      05/3/2018</t>
  </si>
  <si>
    <t>AP: 40,948,056đ</t>
  </si>
  <si>
    <t>31    24/9/2019</t>
  </si>
  <si>
    <t>Nguyễn Thị Thùy Linh</t>
  </si>
  <si>
    <t>Tổ 2B, khu 1, Quang Trung, Uông Bí, Quảng Ninh</t>
  </si>
  <si>
    <t>01/2018/KDTM-ST ngày 18/01/2018 TA Uông Bí</t>
  </si>
  <si>
    <t>04/2017/DS  27/7/2017  TA Uông Bí</t>
  </si>
  <si>
    <t>692        08/9/2017</t>
  </si>
  <si>
    <t>AP: 1,704,000đ</t>
  </si>
  <si>
    <t>20/9/2019</t>
  </si>
  <si>
    <t>32     24/9/2019</t>
  </si>
  <si>
    <t>Nguyễn Văn Đức</t>
  </si>
  <si>
    <t>Khu Bạch Đằng 2, Phương Nam, Uông Bí, Quảng Ninh</t>
  </si>
  <si>
    <t>05/DSST    07/5/2018 TA Uông Bí</t>
  </si>
  <si>
    <t>604     19/6/2018</t>
  </si>
  <si>
    <t>AP: 534,000đ</t>
  </si>
  <si>
    <t>33    24/9/2019</t>
  </si>
  <si>
    <t>Hầu Đức Thắng</t>
  </si>
  <si>
    <t>Tổ 45, Khu 12, Quang Trung, Uông Bí, Quảng Ninh</t>
  </si>
  <si>
    <t>06/HSST   21/01/2019 TA Uông Bí</t>
  </si>
  <si>
    <t>468    02/4/2019</t>
  </si>
  <si>
    <t>AP: 200,000đ, Truy thu: 1,400,000đ</t>
  </si>
  <si>
    <t>35       24/9/2019</t>
  </si>
  <si>
    <t>Số 156, Quang Trung, Uông Bí, Quảng Ninh</t>
  </si>
  <si>
    <t>743    24/8/2018</t>
  </si>
  <si>
    <t>AP: 57,570,561đ</t>
  </si>
  <si>
    <t>23/9/2019</t>
  </si>
  <si>
    <t>36      24/9/2019</t>
  </si>
  <si>
    <t>18/DSST-DS    13/11/2018   TA Uông Bí</t>
  </si>
  <si>
    <t>200 26/11/2018</t>
  </si>
  <si>
    <t>AP: 17,861,000đ</t>
  </si>
  <si>
    <t>37    24/9/2019</t>
  </si>
  <si>
    <t>107             28/3/2016</t>
  </si>
  <si>
    <t>25/3/2016</t>
  </si>
  <si>
    <t xml:space="preserve">Lê Thị Thúy Hồng  </t>
  </si>
  <si>
    <t>02/KDTM-ST ngày 16/3/2015 TA Uông Bí</t>
  </si>
  <si>
    <t>251       24/12/2015</t>
  </si>
  <si>
    <t>Trả: 138,271,000đ</t>
  </si>
  <si>
    <t>38         24/9/2019</t>
  </si>
  <si>
    <t>Hà Hải Ninh</t>
  </si>
  <si>
    <t>Tổ 15, khu 3, Trưng Vương, Uông Bí, Quảng Ninh</t>
  </si>
  <si>
    <t>73/HSST    23/7/2019 TA Uông Bí</t>
  </si>
  <si>
    <t>789        16/9/2019</t>
  </si>
  <si>
    <t>AP: 200,000đ, Sq: 23,550,000đ</t>
  </si>
  <si>
    <t>27/9/2019</t>
  </si>
  <si>
    <t>39       27/9/2019</t>
  </si>
  <si>
    <t>Đ/c lan</t>
  </si>
  <si>
    <t>Vũ Văn Tuyến</t>
  </si>
  <si>
    <t>Tổ 29, khu 8, Quang Trung, Uông Bí, Quảng Ninh</t>
  </si>
  <si>
    <t>310/HSST    22/11/2012 TA Uông Bí</t>
  </si>
  <si>
    <t>238    06/12/2018</t>
  </si>
  <si>
    <t>Phạt: 5,000,000đ</t>
  </si>
  <si>
    <t>40         27/9/2019</t>
  </si>
  <si>
    <t>SN 24, Quang Trung, khu 6, Quang Trung, Uông Bí, Quảng Ninh</t>
  </si>
  <si>
    <t>02/2017/QĐST-KDTM  12/6/2017   TA Uông Bí</t>
  </si>
  <si>
    <t>562      17/7/2017</t>
  </si>
  <si>
    <t>AP: 43,918,000đ</t>
  </si>
  <si>
    <t>24/9/2019</t>
  </si>
  <si>
    <t>41       27/9/2019</t>
  </si>
  <si>
    <t>01/QĐST-KDTM ngày 31/01/2019 TA Uông Bí</t>
  </si>
  <si>
    <t>26    04/10/2019</t>
  </si>
  <si>
    <t>Trả: 1,800,310,419đ</t>
  </si>
  <si>
    <t>24/10/2019</t>
  </si>
  <si>
    <t>01     25/10/2019</t>
  </si>
  <si>
    <t>01/QĐST-KDTM 06/6/2018 TA Uông Bí</t>
  </si>
  <si>
    <t>661       09/7/2018</t>
  </si>
  <si>
    <t>AP: 57,491,705đ</t>
  </si>
  <si>
    <t>22/11/2019</t>
  </si>
  <si>
    <t>02        25/11/2019</t>
  </si>
  <si>
    <t>Đào Lê Hà</t>
  </si>
  <si>
    <t>06/DSST    11/9/2019 TA Uông Bí</t>
  </si>
  <si>
    <t>108       01/11/2019</t>
  </si>
  <si>
    <t>AP: 31,266,300đ</t>
  </si>
  <si>
    <t>25/12/2019</t>
  </si>
  <si>
    <t>03       27/12/2019</t>
  </si>
  <si>
    <t>04        03/01/2020</t>
  </si>
  <si>
    <t>05      12/02/2020</t>
  </si>
  <si>
    <t>AP: 17,500,000đ</t>
  </si>
  <si>
    <t>Đỗ Văn Thạo</t>
  </si>
  <si>
    <t>20/DSPT   20/4/2018  TA Quảng Ninh</t>
  </si>
  <si>
    <t>537       15/5/2018</t>
  </si>
  <si>
    <t>Bạch Đằng 2, Phương Nam, Uông Bí, Quảng Ninh</t>
  </si>
  <si>
    <t>05/DSST   07/5/2018   TA QNinh</t>
  </si>
  <si>
    <t>123     22/10/2018</t>
  </si>
  <si>
    <t>Trả nợ: 10,695,000đ</t>
  </si>
  <si>
    <t>06        12/02/2020</t>
  </si>
  <si>
    <t>Nguyễn Thị Chinh  Phạm Minh Tâm</t>
  </si>
  <si>
    <t>12/QĐST-DS   14/9/2018   TA Uông Bí</t>
  </si>
  <si>
    <t>339      14/01/2019</t>
  </si>
  <si>
    <t>Trả: 738,063,526</t>
  </si>
  <si>
    <t>31/12/2019</t>
  </si>
  <si>
    <t>49/HSST 21/8/2013   TA Uông Bí</t>
  </si>
  <si>
    <t>TT: 9,150,000đ</t>
  </si>
  <si>
    <t>07    12/3/2020</t>
  </si>
  <si>
    <t>178       15/12/2014</t>
  </si>
  <si>
    <t>AP: 50,500,000đ</t>
  </si>
  <si>
    <t>16/4/2020</t>
  </si>
  <si>
    <t>08        23/4/2020</t>
  </si>
  <si>
    <t>07/QĐST-KDTM  05/12/2014</t>
  </si>
  <si>
    <t>180   15/12/2014</t>
  </si>
  <si>
    <t>AP: 53,000,000đ</t>
  </si>
  <si>
    <t>09     23/4/2020</t>
  </si>
  <si>
    <t>Dương Minh Đức</t>
  </si>
  <si>
    <t>Tổ 23, Phú Thanh Đông, Yên Thanh, Uông Bí, Quảng Ninh</t>
  </si>
  <si>
    <t>450     08/4/2020</t>
  </si>
  <si>
    <t xml:space="preserve">99/HSST 05/9/2019 TA Bảo Lộc  </t>
  </si>
  <si>
    <t xml:space="preserve">Phạt: 30,000,000đ Thu lời: 262,202,841đ </t>
  </si>
  <si>
    <t>13/6/2020</t>
  </si>
  <si>
    <t>10       15/6/2020</t>
  </si>
  <si>
    <t>Tổ 40, khu 11, Quang Trung, Uông Bí, Quảng Ninh</t>
  </si>
  <si>
    <t>78/HSST   24/10/2019 TA Kinh Môn</t>
  </si>
  <si>
    <t>471      08/5/2020</t>
  </si>
  <si>
    <t>Truy thu: 40,000,000đ</t>
  </si>
  <si>
    <t>15/7/2020</t>
  </si>
  <si>
    <t>12       16/7/2020</t>
  </si>
  <si>
    <t>Vũ Thị Vang</t>
  </si>
  <si>
    <t>05/GĐST    19/9/2014   TA Uông Bí</t>
  </si>
  <si>
    <t>25      02/10/2019</t>
  </si>
  <si>
    <t>Trả nợ: 2,128,829,615đ</t>
  </si>
  <si>
    <t>14/7/2020</t>
  </si>
  <si>
    <t>13    16/7/2020</t>
  </si>
  <si>
    <t>Số 135, Quang Trung, Uông Bí, Quảng Ninh</t>
  </si>
  <si>
    <t>18/GĐST-DS 13/11/2018   TA Uông Bí</t>
  </si>
  <si>
    <t>79      25/10/2019</t>
  </si>
  <si>
    <t>14     16/7/2020</t>
  </si>
  <si>
    <t>01/KDTM   18/01/2018 TA Uông Bí</t>
  </si>
  <si>
    <t>22     02/10/2019</t>
  </si>
  <si>
    <t>Trả nợ: 382,784,430đ</t>
  </si>
  <si>
    <t>15      16/7/2020</t>
  </si>
  <si>
    <t>317      14/01/2020</t>
  </si>
  <si>
    <t>Trả nợ: 681,659,471đ</t>
  </si>
  <si>
    <t>11     10/7/2020</t>
  </si>
  <si>
    <t>Đ/c Bách</t>
  </si>
  <si>
    <t>Công ty cổ phần vận tải và xây dựng Vạn Thiên</t>
  </si>
  <si>
    <t>16     21/7/2020</t>
  </si>
  <si>
    <t xml:space="preserve">Lâm Đức Việt </t>
  </si>
  <si>
    <t>Tổ 9, khu 1, Bắc Sơn, Uông Bí, Quảng Ninh</t>
  </si>
  <si>
    <t>180/HSPT   29/11/2011 TA Quảng Ninh</t>
  </si>
  <si>
    <t>AP; 2,256,000</t>
  </si>
  <si>
    <t>20/7/2020</t>
  </si>
  <si>
    <t>Lưu Thị Mai Lương</t>
  </si>
  <si>
    <t>Tổ 9B, khu 3, Quang Trung, Uông Bí, Quảng Ninh</t>
  </si>
  <si>
    <t>113/HSST  23/10/2019  TA Quảng Ninh</t>
  </si>
  <si>
    <t>235    25/12/2019</t>
  </si>
  <si>
    <t>AP: 113,099,000đ</t>
  </si>
  <si>
    <t>17      22/7/2020</t>
  </si>
  <si>
    <t>Công ty TNHH MTV Hà Hải</t>
  </si>
  <si>
    <t>Số 6, tổ 8, khu 2, Trưng Vương, Uông Bí, Quảng Ninh</t>
  </si>
  <si>
    <t>01/QĐST-KDTM   04/3/2019 TA Uông Bí</t>
  </si>
  <si>
    <t>691    29/7/2019</t>
  </si>
  <si>
    <t>Trả: 1,830,276,678đ</t>
  </si>
  <si>
    <t>Khu Đô Thị, phường Trưng Vương, Uông Bí, Quảng Ninh</t>
  </si>
  <si>
    <t>01      01/10/2019</t>
  </si>
  <si>
    <t>trả: 19,478,703,265đ</t>
  </si>
  <si>
    <t>18      22/7/2020</t>
  </si>
  <si>
    <t>Công ty cổ phần thương mại và dịch vụ Sơn Phương</t>
  </si>
  <si>
    <t>Khu Hồng Hà, Phương Nam, Uông Bí, Quảng Ninh</t>
  </si>
  <si>
    <t>02/QĐST-KDTM   19/5/2020 TA Uông Bí</t>
  </si>
  <si>
    <t>516     04/6/2020</t>
  </si>
  <si>
    <t xml:space="preserve">AP: 14,734,000đ  </t>
  </si>
  <si>
    <t>24/7/2020</t>
  </si>
  <si>
    <t>19        23/7/2020</t>
  </si>
  <si>
    <t>20      28/7/2020</t>
  </si>
  <si>
    <t>Truy thu: 18,984,375đ</t>
  </si>
  <si>
    <t xml:space="preserve"> APDS: 3.500.000đ, </t>
  </si>
  <si>
    <t>Phạt: 20.000.000đ</t>
  </si>
  <si>
    <t>Đào Hồng Hạnh Nguyễn Thị Kiên</t>
  </si>
  <si>
    <t>Tổ 2, khu 8, Hồng Hải, Hạ Long, Quảng Ninh</t>
  </si>
  <si>
    <t>11/DSST   25/5/2016 TA Quảng Ninh</t>
  </si>
  <si>
    <t>203    13/11/2018</t>
  </si>
  <si>
    <t>Trả: 1.005.358đ</t>
  </si>
  <si>
    <t>26/11/2018</t>
  </si>
  <si>
    <t>03      28/11/2018</t>
  </si>
  <si>
    <t xml:space="preserve">   </t>
  </si>
  <si>
    <t>415      14/3/2018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</si>
  <si>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</si>
  <si>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</si>
  <si>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</si>
  <si>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</si>
  <si>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</si>
  <si>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</si>
  <si>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</si>
  <si>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</si>
  <si>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</si>
  <si>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</si>
  <si>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</si>
  <si>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</si>
  <si>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</si>
  <si>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</si>
  <si>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</si>
  <si>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</si>
  <si>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</si>
  <si>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</si>
  <si>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</si>
  <si>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</si>
  <si>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Ngô Văn Nhân</t>
  </si>
  <si>
    <t>Nguyễn Văn Kính</t>
  </si>
  <si>
    <t>Vũ Thị Mai</t>
  </si>
  <si>
    <t>Cty TNHH 1 TV Anh Hương</t>
  </si>
  <si>
    <t>Phạm Hải Nam</t>
  </si>
  <si>
    <t>Đỗ Thị Tứ</t>
  </si>
  <si>
    <t>Nguyễn Đình An</t>
  </si>
  <si>
    <t>Nguyễn Văn Mạnh</t>
  </si>
  <si>
    <t>Khúc Tiến Thịnh</t>
  </si>
  <si>
    <t>Nguyễn Bá Lương</t>
  </si>
  <si>
    <t>Vũ Duy Linh</t>
  </si>
  <si>
    <t>Dương Ngọc Hải</t>
  </si>
  <si>
    <t>Bùi Xuân Vũ</t>
  </si>
  <si>
    <t>Nguyễn Thị Thanh Tâm</t>
  </si>
  <si>
    <t>Nguyễn Văn Tuấn</t>
  </si>
  <si>
    <t>Trần Thị Gái</t>
  </si>
  <si>
    <t>Phạm Thế Mạnh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</si>
  <si>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</si>
  <si>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</si>
  <si>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</si>
  <si>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</si>
  <si>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</si>
  <si>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</si>
  <si>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Trịnh Thị Là</t>
  </si>
  <si>
    <t>Nguyễn Đức Tâm</t>
  </si>
  <si>
    <t>Vũ Thanh Bình</t>
  </si>
  <si>
    <t>Lê Thị Liễu</t>
  </si>
  <si>
    <t>Hoàng Trọng Hùng</t>
  </si>
  <si>
    <t>Vũ Thị Hảo</t>
  </si>
  <si>
    <t>Nguyễn Văn Phúc</t>
  </si>
  <si>
    <t>Công ty CPTM và DV Yên Thanh</t>
  </si>
  <si>
    <t>Trịnh Thị Bưởi</t>
  </si>
  <si>
    <t>Nguyễn Anh Tuấn</t>
  </si>
  <si>
    <t>Lê Quốc Hưng</t>
  </si>
  <si>
    <t>Trần Thị Hiền</t>
  </si>
  <si>
    <t>Trần Bình Long</t>
  </si>
  <si>
    <t>Đinh Thị Yên</t>
  </si>
  <si>
    <t>Công ty cổ phần Thế Chuẩn</t>
  </si>
  <si>
    <t>Nguyễn Văn Tuyền</t>
  </si>
  <si>
    <t>Trần Thị Liên</t>
  </si>
  <si>
    <t xml:space="preserve">Bùi Văn Tuấn </t>
  </si>
  <si>
    <t>Trịnh Khắc Toàn</t>
  </si>
  <si>
    <t>Tổ 22 - Phong Thái - Phương Nam - Ubi</t>
  </si>
  <si>
    <t>Tổ 20a - Khu 3 - Trưng Vương - Ubis - Qninh</t>
  </si>
  <si>
    <t>Khu 9 - Quang Trung - Ubi</t>
  </si>
  <si>
    <t>Khu Tân Lập - Phương đông - Ubi</t>
  </si>
  <si>
    <t>Tân lập - Phương Đông - Bí</t>
  </si>
  <si>
    <t>T 5B- Khu 1 - Quang Trung - Ubi</t>
  </si>
  <si>
    <t>T32- K 9- Qtrung - Ubi - Qninh</t>
  </si>
  <si>
    <t>T44 - K12 - Quang Trung - Ubi - Qninh</t>
  </si>
  <si>
    <t>T42 - K12- Qtrung - Ubi - Qninh</t>
  </si>
  <si>
    <t>296 - T5 - Nam Tân - Nam Khê - Ubi - Qninh</t>
  </si>
  <si>
    <t>T6 - Tre Mai - Nam Khê - Ubi</t>
  </si>
  <si>
    <t>Hợp thành - Phương Nam - Ubi</t>
  </si>
  <si>
    <t>Hiệp An 2 - Phương Nam - Ubi - Qninh</t>
  </si>
  <si>
    <t>T25A - k7-Qtrung- Ubi</t>
  </si>
  <si>
    <t>Bí thượng - Phương đông - Ubi - Qninh</t>
  </si>
  <si>
    <t>Liên Phương - Phương đông - ubi - Qninh</t>
  </si>
  <si>
    <t>T17- Bí Giàng - Yên Thanh - Ubi - Qninh</t>
  </si>
  <si>
    <t>Cẩm Hồng - Phương nam - Ubi- Quảng Ninh</t>
  </si>
  <si>
    <t>T7-K3 - Vàng Danh - Ubi - Qninh</t>
  </si>
  <si>
    <t>T12B - K8- Bắc Sơn - Ubi - Qninh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</si>
  <si>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</si>
  <si>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</si>
  <si>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</si>
  <si>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</si>
  <si>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T3- K3- Thanh Sơn - Ubi - Qninh</t>
  </si>
  <si>
    <t>T2-K3- Thanh Sơn - Ubi - Qninh</t>
  </si>
  <si>
    <t>T33-K9-Qtrung - Ubi - Qninh</t>
  </si>
  <si>
    <t>T43-K12-Qtrung - Ubi - Qninh</t>
  </si>
  <si>
    <t>T3 (nay T23A) K5- Bắc Sơn - Ubi (ttru: T44-K12-Qtrung-Ubi)</t>
  </si>
  <si>
    <t>T3-K10-Thanh Sơn - Ubi - Qninh</t>
  </si>
  <si>
    <t>Yên Thanh - Uông bí - Qninh</t>
  </si>
  <si>
    <t>T16-Bí Giàng - Yên Thanh - Ubi - Qninh</t>
  </si>
  <si>
    <t>T3 - K11- thanh sơn - Ubi - Qninh</t>
  </si>
  <si>
    <t>T9B-K3- Qtrung - Ubi - Qninh</t>
  </si>
  <si>
    <t>T41-K7-Trưng Vương</t>
  </si>
  <si>
    <t xml:space="preserve">T17-K3- Trưng Vương </t>
  </si>
  <si>
    <t>T12-K2- Trưng Vương</t>
  </si>
  <si>
    <t>T6-K1- Trưng Vương</t>
  </si>
  <si>
    <t>Tổ 2, khu 5, Thanh Sơn, Uông Bí, Quảng Ninh</t>
  </si>
  <si>
    <t>Tổ 13B, khu 4, Quang Trung, Uông Bí, Quảng Ninh</t>
  </si>
  <si>
    <t>Tổ 20, khu 6, Quang Trung, Uông Bí, Quảng Ninh</t>
  </si>
  <si>
    <t>Bạch Đằng 1, Phương Nam, Uông Bí, Quảng Ninh</t>
  </si>
  <si>
    <t>Bí Trung 1, Phương Đông, Uông Bí, Quảng Ninh</t>
  </si>
  <si>
    <t>554/HSPT 27/11/2014  TAND Qninh</t>
  </si>
  <si>
    <t>02/KDTM-ST  16/07/2015   TAND Ubi</t>
  </si>
  <si>
    <t>04/DS  17/04/2015    TAND Ubi</t>
  </si>
  <si>
    <t>02/KDTM  08/08/2014  TAND Ubi</t>
  </si>
  <si>
    <t>03/HSST 09/01/2015  TAND Ubi</t>
  </si>
  <si>
    <t>54/HSST  30/06/2015   TAUbi</t>
  </si>
  <si>
    <t>53/HSST     29/6/2015- Ubi</t>
  </si>
  <si>
    <t>07/DSPT      30/3/2010 - Qninh     05/DSST      30/12/2009 - Ubi</t>
  </si>
  <si>
    <t>176/HSST    27/9/2012 - TA Hduong, Hduong</t>
  </si>
  <si>
    <t>136/ HSST   28/11/2012</t>
  </si>
  <si>
    <t>178/HSST     19/12/2011- Thủy Nguyên, HP</t>
  </si>
  <si>
    <t>246/HSST    25/12/2002- Lê Chân, HP</t>
  </si>
  <si>
    <t>43/HSST    12/7/2011- Yên Hưng</t>
  </si>
  <si>
    <t>96/hspt      26/7/2013       54/hsst        27/5/203</t>
  </si>
  <si>
    <t>08/hspt      10/01/2014 - Tcao</t>
  </si>
  <si>
    <t>125/hsst      21/8/2010-Qninh</t>
  </si>
  <si>
    <t>24/hspt     04/3/2014-Qninh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</si>
  <si>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</si>
  <si>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</si>
  <si>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</si>
  <si>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</si>
  <si>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</si>
  <si>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</si>
  <si>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02/hngd   18/01/2006-Ubi</t>
  </si>
  <si>
    <t>130/hsst    18/11/2013 -Ubi</t>
  </si>
  <si>
    <t>04/hsst    21/01/2014-Ubi</t>
  </si>
  <si>
    <t>180/hspt    05/4/2012-Tcao    52/hsst     24.25/11/2011-Hnoi</t>
  </si>
  <si>
    <t>49/hsst       23/5/2014 - Ubi</t>
  </si>
  <si>
    <t>02/ds        12/2/2015-Ubi</t>
  </si>
  <si>
    <t>05/hsst      27/9/2010-Ubi</t>
  </si>
  <si>
    <t>102/pt       18/5/2005-Tcao    02/KTST   03/12/2004 - Qninh</t>
  </si>
  <si>
    <t>111/hsst    28/9/2012-Ubi</t>
  </si>
  <si>
    <t>118/hsst   28/3/2013 - Tcao</t>
  </si>
  <si>
    <t>89/pt         26/4/2013-Tcao     26/hsst      01/2/2013-Qninh</t>
  </si>
  <si>
    <t>21/hngd     20/9/2011-Qninh    05/hngd   23/5/2011-Ubi</t>
  </si>
  <si>
    <t>03/kdtm    25/10/2013-Ubi</t>
  </si>
  <si>
    <t>02/KDTM        18/7/2013-Ubi</t>
  </si>
  <si>
    <t>19/HSST   14/9/2015-Ubi</t>
  </si>
  <si>
    <t>07/KDTM-PT  18/9/2014-QN     04/KDTM-ST   03/6/2014-UB</t>
  </si>
  <si>
    <t>07/QĐST-KDTM   05/12/2014</t>
  </si>
  <si>
    <t>06/QĐST-KDTM  05/12/2014</t>
  </si>
  <si>
    <t>75/HSST    24/9/2015-Uông Bí</t>
  </si>
  <si>
    <t>76/HSST     08/10/2013-Đtriêu</t>
  </si>
  <si>
    <t>209 26/12/2014</t>
  </si>
  <si>
    <t>706 20/08/2015</t>
  </si>
  <si>
    <t>405 18/05/2015</t>
  </si>
  <si>
    <t>470  22/8/214</t>
  </si>
  <si>
    <t>280  27/02/2015</t>
  </si>
  <si>
    <t>642 10/08/2015</t>
  </si>
  <si>
    <t>664    10/8/2015</t>
  </si>
  <si>
    <t>11     17/5/2010</t>
  </si>
  <si>
    <t>91   16/01/2013</t>
  </si>
  <si>
    <t>124    01/3/2013</t>
  </si>
  <si>
    <t>139    01/3/2012</t>
  </si>
  <si>
    <t>134    20/4/2011</t>
  </si>
  <si>
    <t>208   24/8/2011</t>
  </si>
  <si>
    <t>90   05/01/2012</t>
  </si>
  <si>
    <t>143   02/01/2014</t>
  </si>
  <si>
    <t>221    3/3/2014</t>
  </si>
  <si>
    <t>108    28/11/2013</t>
  </si>
  <si>
    <t>236   12/3/2014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</si>
  <si>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</si>
  <si>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</si>
  <si>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</si>
  <si>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</si>
  <si>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</si>
  <si>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</si>
  <si>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226   03/3/2014</t>
  </si>
  <si>
    <t>216    3/8/2012</t>
  </si>
  <si>
    <t>386   2/7/2014</t>
  </si>
  <si>
    <t>309    12/3/2015</t>
  </si>
  <si>
    <t>107    10/11/2014</t>
  </si>
  <si>
    <t>08    26/12/2007</t>
  </si>
  <si>
    <t>41   12/11/2012</t>
  </si>
  <si>
    <t>163   13/5/2013</t>
  </si>
  <si>
    <t>176   10/6/2013</t>
  </si>
  <si>
    <t>04   18/10/2011</t>
  </si>
  <si>
    <t>95    18/11/2013</t>
  </si>
  <si>
    <t>188   11/6/2012</t>
  </si>
  <si>
    <t>85      05/11/2013</t>
  </si>
  <si>
    <t>133          09/11/2015</t>
  </si>
  <si>
    <t>09    05/10/2015</t>
  </si>
  <si>
    <t>02      05/10/2015</t>
  </si>
  <si>
    <t>12   24/7/2013</t>
  </si>
  <si>
    <t>124       03/11/2015</t>
  </si>
  <si>
    <t>01       01/10/2015</t>
  </si>
  <si>
    <t>Vũ Đức Hải</t>
  </si>
  <si>
    <t>Phạm Hữu Bính</t>
  </si>
  <si>
    <t>Khu Dốc Đỏ 2, Phương Đông, Uông Bí, Quảng Ninh</t>
  </si>
  <si>
    <t>41/HSPT   10/4/2015 TA Quảng Ninh</t>
  </si>
  <si>
    <t>700    17/8/2015</t>
  </si>
  <si>
    <t>Phạm Văn Thắng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</si>
  <si>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</si>
  <si>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</si>
  <si>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</si>
  <si>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</si>
  <si>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109/HSST 15/12/2015  Uông Bí</t>
  </si>
  <si>
    <t>362      22/02/2016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</si>
  <si>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</si>
  <si>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</si>
  <si>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</si>
  <si>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</si>
  <si>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</si>
  <si>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</si>
  <si>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Vũ Đại Nghiệp</t>
  </si>
  <si>
    <t>Tổ 20, Bí Giàng, Yên Thanh,Uông Bí, Qninh</t>
  </si>
  <si>
    <t xml:space="preserve">72/HSPT   17/8/2015-Qninh    37/HSST   13/5/2015   </t>
  </si>
  <si>
    <t>118    03/11/2015</t>
  </si>
  <si>
    <t>38/HSST    21/4/2016-Ub</t>
  </si>
  <si>
    <t>Vũ Thị Hương</t>
  </si>
  <si>
    <t>Tổ 6, khu 1, Yên Thanh, Uông Bí, Quảng Ninh</t>
  </si>
  <si>
    <t>645     01/6/2016</t>
  </si>
  <si>
    <t>Nguyễn Thị Quyên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</si>
  <si>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</si>
  <si>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</si>
  <si>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</si>
  <si>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</si>
  <si>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</si>
  <si>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</si>
  <si>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</si>
  <si>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Bùi Xuân Phương</t>
  </si>
  <si>
    <t>Tổ 44, khu 12, Quang Trung, Uông Bí, Quảng Ninh</t>
  </si>
  <si>
    <t>24/HSST   22/3/2016</t>
  </si>
  <si>
    <t>569    11/5/2016</t>
  </si>
  <si>
    <t>Bùi Quang Huynh</t>
  </si>
  <si>
    <t>Lại Văn Cương</t>
  </si>
  <si>
    <t>Tổ 42, khu 12, Quang Trung, Uông Bí, Quảng Ninh</t>
  </si>
  <si>
    <t>565      11/5/2016</t>
  </si>
  <si>
    <t>568     11/5/2016</t>
  </si>
  <si>
    <t>Tổ 12, khu 4, phường Vàng Danh, Uông Bí, Quảng Ninh</t>
  </si>
  <si>
    <t>749
13/7/2016</t>
  </si>
  <si>
    <t>Vũ Văn Hà</t>
  </si>
  <si>
    <t>853
09/8/2016</t>
  </si>
  <si>
    <t>Nguyễn Văn Độ</t>
  </si>
  <si>
    <t>Tổ 23, khu 9, Thanh Sơn, Uông Bí, Quảng Ninh</t>
  </si>
  <si>
    <t>Khu Phú Thanh Tây, phường Yên Thanh, Uông Bí, Quảng Ninh</t>
  </si>
  <si>
    <t>636
01/6/2016</t>
  </si>
  <si>
    <t>Nguyễn Văn Nguyên</t>
  </si>
  <si>
    <t>Tổ 3, khu 9, phường Thanh Sơn, thành phố Uông Bí, tỉnh Quảng Ninh</t>
  </si>
  <si>
    <t>635
01/6/2016</t>
  </si>
  <si>
    <t>Vũ Thị Hường</t>
  </si>
  <si>
    <t>Tổ 38, khu 10, phường Quang Trung, thành phố Uông Bí, tỉnh Quảng Ninh</t>
  </si>
  <si>
    <t>834
04/8/2016</t>
  </si>
  <si>
    <t>24/HSST   22/3/2016
Uông Bí</t>
  </si>
  <si>
    <t>57/HSST ngày 14/8/2007
Uông Bí</t>
  </si>
  <si>
    <t>27/DSST ngày 27/6/2016
Uông Bí</t>
  </si>
  <si>
    <t>33/HSST
30/3/2016
Uông Bí</t>
  </si>
  <si>
    <t>01
22/01/2015
Uông Bí</t>
  </si>
  <si>
    <t>Bùi Thanh Chương</t>
  </si>
  <si>
    <t>Tổ 5, khu 1, Quang Trung,Uông Bí, Quảng Ninh</t>
  </si>
  <si>
    <t>870     15/8/2016</t>
  </si>
  <si>
    <t>05/HSPT 02/3/2015 Quảng Ninh</t>
  </si>
  <si>
    <t>Đỗ Thị Lơ</t>
  </si>
  <si>
    <t>Tổ 33, khu 9, Quang Trung, Uông Bí, Quảng Ninh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</si>
  <si>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</si>
  <si>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</si>
  <si>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</si>
  <si>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</si>
  <si>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</si>
  <si>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</si>
  <si>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</si>
  <si>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</si>
  <si>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</si>
  <si>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</si>
  <si>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</si>
  <si>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</si>
  <si>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</si>
  <si>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</si>
  <si>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</si>
  <si>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</si>
  <si>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</si>
  <si>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</si>
  <si>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</si>
  <si>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</si>
  <si>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</si>
  <si>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</si>
  <si>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</si>
  <si>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CHI CỤC THI HÀNH ÁN DÂN SỰ TP UÔNG BÍ</t>
  </si>
  <si>
    <t>04            31/8/2015</t>
  </si>
  <si>
    <t>05          31/8/2015</t>
  </si>
  <si>
    <t>08             01/9/2015</t>
  </si>
  <si>
    <t>09            01/9/2015</t>
  </si>
  <si>
    <t xml:space="preserve">09a                      01/9/2015           </t>
  </si>
  <si>
    <t>CHV Huận</t>
  </si>
  <si>
    <t>CHV Anh</t>
  </si>
  <si>
    <t>12          15/9/2015</t>
  </si>
  <si>
    <t>18             28/9/2015</t>
  </si>
  <si>
    <t>21                    30/9/2015</t>
  </si>
  <si>
    <t>02                      26/10/2015</t>
  </si>
  <si>
    <t>04                   26/10/2015</t>
  </si>
  <si>
    <t>07                  26/10/2015</t>
  </si>
  <si>
    <t>08                   26/10/2015</t>
  </si>
  <si>
    <t>09                  26/10/2015</t>
  </si>
  <si>
    <t>20                 26/10/2015</t>
  </si>
  <si>
    <t>39                      27/10/2015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</si>
  <si>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</si>
  <si>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</si>
  <si>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</si>
  <si>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</si>
  <si>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</si>
  <si>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</si>
  <si>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63               27/10/2015</t>
  </si>
  <si>
    <t>69               27/10/2015</t>
  </si>
  <si>
    <t>75                     28/10/2015</t>
  </si>
  <si>
    <t>76             28/10/2015</t>
  </si>
  <si>
    <t>80                28/10/2015</t>
  </si>
  <si>
    <t>81                 28/10/2015</t>
  </si>
  <si>
    <t>83                 28/10/2015</t>
  </si>
  <si>
    <t>86                28/10/2015</t>
  </si>
  <si>
    <t>90                28/10/2015</t>
  </si>
  <si>
    <t>87               28/10/2015</t>
  </si>
  <si>
    <t>93            29/10/2015</t>
  </si>
  <si>
    <t>94           29/10/2015</t>
  </si>
  <si>
    <t>95           29/10/2015</t>
  </si>
  <si>
    <t>96           29/10/2015</t>
  </si>
  <si>
    <t>98            29/10/2015</t>
  </si>
  <si>
    <t>101             29/10/2015</t>
  </si>
  <si>
    <t>102             29/10/2015</t>
  </si>
  <si>
    <t>103            29/10/2015</t>
  </si>
  <si>
    <t>104             29/10/2015</t>
  </si>
  <si>
    <t>110            11/4/2016</t>
  </si>
  <si>
    <t>115         09/5/2016</t>
  </si>
  <si>
    <t>117              18/5/2016</t>
  </si>
  <si>
    <t>121        13/7/2016</t>
  </si>
  <si>
    <t>122          13/7/2016</t>
  </si>
  <si>
    <t>123                  14/7/2016</t>
  </si>
  <si>
    <t>125       14/7/2016</t>
  </si>
  <si>
    <t>126      29/7/2016</t>
  </si>
  <si>
    <t>127       29/7/2016</t>
  </si>
  <si>
    <t>130        09/8/2016</t>
  </si>
  <si>
    <t>131        09/8/2016</t>
  </si>
  <si>
    <t>132      09/8/2016</t>
  </si>
  <si>
    <t>133         09/8/2016</t>
  </si>
  <si>
    <t>134      15/8/2016</t>
  </si>
  <si>
    <t>135       16/8/2016</t>
  </si>
  <si>
    <t>136             16/8/2016</t>
  </si>
  <si>
    <t>138                 23/8/2016</t>
  </si>
  <si>
    <t>141                    06/9/2016</t>
  </si>
  <si>
    <t>143           09/9/2016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</si>
  <si>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</si>
  <si>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</si>
  <si>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</si>
  <si>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</si>
  <si>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</si>
  <si>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</si>
  <si>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</si>
  <si>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</si>
  <si>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9.000.000đ</t>
  </si>
  <si>
    <t>Án phí: 46.333.456đ</t>
  </si>
  <si>
    <t>Án phí: 8.976.346đ</t>
  </si>
  <si>
    <t>Án phí: 23.520.000đ</t>
  </si>
  <si>
    <t>Án phí + phạt + sung công: 15.200.000đ</t>
  </si>
  <si>
    <t>Phạt: 3.450.000đ</t>
  </si>
  <si>
    <t>Án phí: 8.162.000đ</t>
  </si>
  <si>
    <t>án phí: 9.275.000đ</t>
  </si>
  <si>
    <t>Phạt: 10.000.000đ</t>
  </si>
  <si>
    <t>Phạt: 8.950.000đ</t>
  </si>
  <si>
    <t>Phạt + lãi chậm: 5.200.000đ</t>
  </si>
  <si>
    <t>AP+Phạt: 5.050.000đ</t>
  </si>
  <si>
    <t>AP: 3.529.500đ</t>
  </si>
  <si>
    <t>Phạt: 2.500.000đ</t>
  </si>
  <si>
    <t>Phạt: 1.000.000đ</t>
  </si>
  <si>
    <t>Án phí +phạt + truy thu: 4.760.000đ</t>
  </si>
  <si>
    <t>Truy thu: 139.600.000đ</t>
  </si>
  <si>
    <t>Án phí: 32.203.2000đ</t>
  </si>
  <si>
    <t>Phạt: 4.500.000đ</t>
  </si>
  <si>
    <t>Sung công: 24.000.000đ</t>
  </si>
  <si>
    <t>Án phí: 2.200.000đ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</si>
  <si>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</si>
  <si>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</si>
  <si>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</si>
  <si>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</si>
  <si>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</si>
  <si>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6.217.495đ</t>
  </si>
  <si>
    <t>Truy thu: 6.000.000đ</t>
  </si>
  <si>
    <t>Truy thu: 2.200.000đ</t>
  </si>
  <si>
    <t>Án phí: 33.120.000đ</t>
  </si>
  <si>
    <t>Phạt: 5.000.000đ</t>
  </si>
  <si>
    <t>Án phí + phạt + truy thu: 3.600.000đ</t>
  </si>
  <si>
    <t>Án phí: 1.500.000đ</t>
  </si>
  <si>
    <t>Án phí|: 10.000.000đ</t>
  </si>
  <si>
    <t>Án phí: 17.800.000đ</t>
  </si>
  <si>
    <t>Sung công: 10.000.000đ</t>
  </si>
  <si>
    <t>Án phí: 81.000.000đ</t>
  </si>
  <si>
    <t>Án phí +sung công: 3.900.000đ</t>
  </si>
  <si>
    <t>Án phí + phạt +sung công: 20.000.000đ</t>
  </si>
  <si>
    <t>Án phí: 23.800.000đ</t>
  </si>
  <si>
    <t>Án phí: 12.179.138đ</t>
  </si>
  <si>
    <t>Trả nợ: 3.789.837.821đ</t>
  </si>
  <si>
    <t>Án phí: 1.633.500đ</t>
  </si>
  <si>
    <t>Án phí: 29.554.600đ</t>
  </si>
  <si>
    <t>Trả nợ: 583.280.004đ</t>
  </si>
  <si>
    <t>Án phí: 47.094.638đ</t>
  </si>
  <si>
    <t>Truy thu: 3.500.000đ</t>
  </si>
  <si>
    <t>Phạt: 4.300.000đ</t>
  </si>
  <si>
    <t>Bồi thường: 63.150.000đ</t>
  </si>
  <si>
    <t>Truy thu: 3.430.000đ</t>
  </si>
  <si>
    <t>Án phí: 5.000.000đ</t>
  </si>
  <si>
    <t>Trả nợ: 200.000.000đ</t>
  </si>
  <si>
    <t>Trả nợ: 22.500.000đ</t>
  </si>
  <si>
    <t>Trả nợ: 13.915.084.624đ</t>
  </si>
  <si>
    <t>Trả nợ: 5.085.766.703đ</t>
  </si>
  <si>
    <t>Phạt: 5.964.000ff</t>
  </si>
  <si>
    <t>Án phí: 20.000.000đ</t>
  </si>
  <si>
    <t>Trả nợ: 819.438.509đ</t>
  </si>
  <si>
    <t>Án phí + tịch thu: 4.150.000đ</t>
  </si>
  <si>
    <t>Phạt: 7.800.000đ</t>
  </si>
  <si>
    <t>Trả nợ: 500.000.000đ</t>
  </si>
  <si>
    <t>Án phí: 1.528.810đ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</si>
  <si>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</si>
  <si>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</si>
  <si>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</si>
  <si>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</si>
  <si>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</si>
  <si>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</si>
  <si>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</si>
  <si>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</si>
  <si>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</si>
  <si>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</si>
  <si>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</si>
  <si>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</si>
  <si>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</si>
  <si>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</si>
  <si>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</si>
  <si>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</si>
  <si>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</si>
  <si>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</si>
  <si>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</si>
  <si>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</si>
  <si>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Nguyễn Thế Long</t>
  </si>
  <si>
    <t>Số 272, tổ 5, khu 1, Thanh Sơn, Uông Bí, Quảng Ninh</t>
  </si>
  <si>
    <t>88/HSST 26/9/2016  Uông Bí</t>
  </si>
  <si>
    <t>124       28/11/2016</t>
  </si>
  <si>
    <t>ApDS: 200.000đ    Truy thu: 10.000.000đ</t>
  </si>
  <si>
    <t>08      12/12/2016</t>
  </si>
  <si>
    <t>Phạm Văn Cao</t>
  </si>
  <si>
    <t>100/HSPT  09/9/2016 Quảng Ninh  57/HSST  26/5/2016  Uông Bí</t>
  </si>
  <si>
    <t>120    22/11/2016</t>
  </si>
  <si>
    <t>APHS: 400.000đ Truy thu: 700.000đ</t>
  </si>
  <si>
    <t>09      13/12/2016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</si>
  <si>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</si>
  <si>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</si>
  <si>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</si>
  <si>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</si>
  <si>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</si>
  <si>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</si>
  <si>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</si>
  <si>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</si>
  <si>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</si>
  <si>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</si>
  <si>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</si>
  <si>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</si>
  <si>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</si>
  <si>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</si>
  <si>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CHV Tu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</si>
  <si>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</si>
  <si>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</si>
  <si>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</si>
  <si>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</si>
  <si>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</si>
  <si>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Tổ 11A, khu 3, Quang Trung, Uông Bí, Quảng Ninh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</si>
  <si>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</si>
  <si>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</si>
  <si>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</si>
  <si>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</si>
  <si>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</si>
  <si>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258      22/02/2017</t>
  </si>
  <si>
    <t>AP: 200.000đ, Truy thu: 1.000.000đ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</si>
  <si>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</si>
  <si>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</si>
  <si>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</si>
  <si>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</si>
  <si>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</si>
  <si>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</si>
  <si>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</si>
  <si>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</si>
  <si>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</si>
  <si>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</si>
  <si>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90/HSST   27/9/2016   TA Uông Bí</t>
  </si>
  <si>
    <t>108        22/11/2016</t>
  </si>
  <si>
    <t>APHS: 200.000đ APDS: 200.000đ</t>
  </si>
  <si>
    <t>26         24/7/2017</t>
  </si>
  <si>
    <t>Phạm Văn Cả</t>
  </si>
  <si>
    <t>Tổ 2B, khu 1, Bắc Sơn, Uông Bí, Quảng Ninh</t>
  </si>
  <si>
    <t>27        24/7/2017</t>
  </si>
  <si>
    <t>27                      30/9/2015</t>
  </si>
  <si>
    <t>28                 26/10/2015</t>
  </si>
  <si>
    <t>31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</si>
  <si>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</si>
  <si>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</si>
  <si>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</si>
  <si>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</si>
  <si>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</si>
  <si>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</si>
  <si>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</si>
  <si>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</si>
  <si>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</si>
  <si>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</si>
  <si>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</si>
  <si>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</si>
  <si>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</si>
  <si>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Đỗ Hoàng Mạnh</t>
  </si>
  <si>
    <t>Tổ 25A, khu 7, Quang Trung, Uông Bí, Quảng Ninh</t>
  </si>
  <si>
    <t>05/HSPT-QĐ 02/3/2015 Quảng Ninh 133/HSSt  02/12/2014 Uông Bí</t>
  </si>
  <si>
    <t>APDS: 500.000đ</t>
  </si>
  <si>
    <t>32          22/8/2017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</si>
  <si>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</si>
  <si>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</si>
  <si>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</si>
  <si>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</si>
  <si>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</si>
  <si>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</si>
  <si>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</si>
  <si>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</si>
  <si>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</si>
  <si>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</si>
  <si>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</si>
  <si>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</si>
  <si>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</si>
  <si>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</si>
  <si>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</si>
  <si>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</si>
  <si>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</si>
  <si>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</si>
  <si>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</si>
  <si>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</si>
  <si>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</si>
  <si>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</si>
  <si>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</si>
  <si>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</si>
  <si>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Trả: 4.972.499.997đ</t>
  </si>
  <si>
    <t>39          28/9/2017</t>
  </si>
  <si>
    <t>Bùi Đức Giang (Giang Bệu)</t>
  </si>
  <si>
    <t>377/HSPT  13/6/2017 TA Tối Cao  135/HSST  30/12/2016  TA Hải Phòng</t>
  </si>
  <si>
    <t>652     01/9/2017</t>
  </si>
  <si>
    <t>APDS: 1.725.000đ</t>
  </si>
  <si>
    <t>01      17/10/2017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</si>
  <si>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</si>
  <si>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</si>
  <si>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</si>
  <si>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</si>
  <si>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</si>
  <si>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</si>
  <si>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</si>
  <si>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</si>
  <si>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</si>
  <si>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</si>
  <si>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</si>
  <si>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</si>
  <si>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</si>
  <si>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</si>
  <si>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</si>
  <si>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</si>
  <si>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</si>
  <si>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</si>
  <si>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</si>
  <si>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</si>
  <si>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</si>
  <si>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</si>
  <si>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</si>
  <si>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</si>
  <si>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Đ/c  Anh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</si>
  <si>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</si>
  <si>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</si>
  <si>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</si>
  <si>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</si>
  <si>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>08           10/11/2017</t>
  </si>
  <si>
    <t>Đ/c Lan</t>
  </si>
  <si>
    <t>Trần Văn Hạnh- Nguyễn Thị Nhuần</t>
  </si>
  <si>
    <t>09/DSST   08/9/2017 TA Uông Bí</t>
  </si>
  <si>
    <t>157     20/10/2017</t>
  </si>
  <si>
    <t>AP: 34.250.000đ</t>
  </si>
  <si>
    <t>10        15/11/2017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</si>
</sst>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mbria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4" fontId="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46"/>
  <sheetViews>
    <sheetView tabSelected="1" zoomScalePageLayoutView="0" workbookViewId="0" topLeftCell="H216">
      <selection activeCell="V221" sqref="V221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18.57421875" style="33" customWidth="1"/>
    <col min="4" max="4" width="15.28125" style="41" customWidth="1"/>
    <col min="5" max="5" width="12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5.28125" style="0" customWidth="1"/>
    <col min="10" max="10" width="3.421875" style="0" customWidth="1"/>
    <col min="11" max="11" width="11.8515625" style="0" customWidth="1"/>
    <col min="12" max="12" width="11.7109375" style="0" customWidth="1"/>
    <col min="13" max="13" width="9.00390625" style="0" customWidth="1"/>
    <col min="14" max="14" width="14.8515625" style="14" customWidth="1"/>
    <col min="15" max="15" width="16.5742187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69" t="s">
        <v>938</v>
      </c>
      <c r="B1" s="69"/>
      <c r="C1" s="69"/>
      <c r="D1" s="69"/>
      <c r="E1" s="69"/>
    </row>
    <row r="2" spans="1:13" ht="20.25" customHeight="1">
      <c r="A2" s="76" t="s">
        <v>673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30" customHeight="1">
      <c r="A3" s="78" t="s">
        <v>674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3:115" s="2" customFormat="1" ht="4.5" customHeight="1">
      <c r="C4" s="27"/>
      <c r="D4" s="36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9" t="s">
        <v>354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3" ht="7.5" customHeight="1">
      <c r="B6" s="9"/>
      <c r="C6" s="28"/>
      <c r="D6" s="37"/>
      <c r="E6" s="9"/>
      <c r="F6" s="9"/>
      <c r="G6" s="9"/>
      <c r="H6" s="9"/>
      <c r="I6" s="9"/>
      <c r="J6" s="9"/>
      <c r="K6" s="81"/>
      <c r="L6" s="81"/>
      <c r="M6" s="81"/>
    </row>
    <row r="7" spans="1:115" s="1" customFormat="1" ht="31.5" customHeight="1">
      <c r="A7" s="72" t="s">
        <v>661</v>
      </c>
      <c r="B7" s="72" t="s">
        <v>659</v>
      </c>
      <c r="C7" s="70" t="s">
        <v>658</v>
      </c>
      <c r="D7" s="71" t="s">
        <v>660</v>
      </c>
      <c r="E7" s="73" t="s">
        <v>670</v>
      </c>
      <c r="F7" s="73" t="s">
        <v>672</v>
      </c>
      <c r="G7" s="72" t="s">
        <v>656</v>
      </c>
      <c r="H7" s="72"/>
      <c r="I7" s="72"/>
      <c r="J7" s="72"/>
      <c r="K7" s="73" t="s">
        <v>671</v>
      </c>
      <c r="L7" s="72" t="s">
        <v>662</v>
      </c>
      <c r="M7" s="72" t="s">
        <v>657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72"/>
      <c r="B8" s="72"/>
      <c r="C8" s="70"/>
      <c r="D8" s="71"/>
      <c r="E8" s="74"/>
      <c r="F8" s="74"/>
      <c r="G8" s="72" t="s">
        <v>665</v>
      </c>
      <c r="H8" s="72" t="s">
        <v>666</v>
      </c>
      <c r="I8" s="72"/>
      <c r="J8" s="72"/>
      <c r="K8" s="74"/>
      <c r="L8" s="72"/>
      <c r="M8" s="7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72"/>
      <c r="B9" s="72"/>
      <c r="C9" s="70"/>
      <c r="D9" s="71"/>
      <c r="E9" s="75"/>
      <c r="F9" s="75"/>
      <c r="G9" s="71"/>
      <c r="H9" s="16" t="s">
        <v>667</v>
      </c>
      <c r="I9" s="16" t="s">
        <v>668</v>
      </c>
      <c r="J9" s="16" t="s">
        <v>669</v>
      </c>
      <c r="K9" s="75"/>
      <c r="L9" s="72"/>
      <c r="M9" s="7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30">
        <v>3</v>
      </c>
      <c r="D10" s="38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663</v>
      </c>
      <c r="C11" s="30"/>
      <c r="D11" s="38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675</v>
      </c>
      <c r="C12" s="29"/>
      <c r="D12" s="39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4" t="s">
        <v>0</v>
      </c>
      <c r="P12" s="44" t="s">
        <v>1</v>
      </c>
      <c r="Q12" s="44" t="s">
        <v>1114</v>
      </c>
      <c r="R12" s="45" t="s">
        <v>945</v>
      </c>
      <c r="S12" s="45" t="s">
        <v>1115</v>
      </c>
      <c r="T12" s="45" t="s">
        <v>86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1" customFormat="1" ht="19.5" customHeight="1">
      <c r="A13" s="12"/>
      <c r="B13" s="10"/>
      <c r="C13" s="29"/>
      <c r="D13" s="39"/>
      <c r="E13" s="10"/>
      <c r="F13" s="10"/>
      <c r="G13" s="68"/>
      <c r="H13" s="10"/>
      <c r="I13" s="10"/>
      <c r="J13" s="10"/>
      <c r="K13" s="10"/>
      <c r="L13" s="10"/>
      <c r="M13" s="10"/>
      <c r="N13" s="14"/>
      <c r="O13" s="44"/>
      <c r="P13" s="44"/>
      <c r="Q13" s="44"/>
      <c r="R13" s="45"/>
      <c r="S13" s="45"/>
      <c r="T13" s="45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</row>
    <row r="14" spans="1:115" s="43" customFormat="1" ht="57.75" customHeight="1">
      <c r="A14" s="56">
        <v>1</v>
      </c>
      <c r="B14" s="4"/>
      <c r="C14" s="31" t="s">
        <v>676</v>
      </c>
      <c r="D14" s="17" t="s">
        <v>718</v>
      </c>
      <c r="E14" s="19" t="s">
        <v>761</v>
      </c>
      <c r="F14" s="19" t="s">
        <v>804</v>
      </c>
      <c r="G14" s="24" t="s">
        <v>1008</v>
      </c>
      <c r="H14" s="23" t="s">
        <v>1161</v>
      </c>
      <c r="I14" s="5"/>
      <c r="J14" s="5"/>
      <c r="K14" s="26" t="s">
        <v>149</v>
      </c>
      <c r="L14" s="7" t="s">
        <v>939</v>
      </c>
      <c r="M14" s="5" t="s">
        <v>86</v>
      </c>
      <c r="N14" s="24">
        <v>9000000</v>
      </c>
      <c r="O14" s="24"/>
      <c r="P14" s="24"/>
      <c r="Q14" s="24"/>
      <c r="R14" s="24"/>
      <c r="S14" s="47"/>
      <c r="T14" s="63">
        <f>N14</f>
        <v>9000000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1:115" s="57" customFormat="1" ht="43.5" customHeight="1">
      <c r="A15" s="48">
        <v>2</v>
      </c>
      <c r="B15" s="49"/>
      <c r="C15" s="50" t="s">
        <v>677</v>
      </c>
      <c r="D15" s="17" t="s">
        <v>719</v>
      </c>
      <c r="E15" s="19" t="s">
        <v>762</v>
      </c>
      <c r="F15" s="19" t="s">
        <v>805</v>
      </c>
      <c r="G15" s="51" t="s">
        <v>1009</v>
      </c>
      <c r="H15" s="52" t="str">
        <f>H14</f>
        <v>X</v>
      </c>
      <c r="I15" s="48"/>
      <c r="J15" s="48"/>
      <c r="K15" s="53" t="s">
        <v>149</v>
      </c>
      <c r="L15" s="54" t="s">
        <v>940</v>
      </c>
      <c r="M15" s="48" t="s">
        <v>1</v>
      </c>
      <c r="N15" s="51">
        <v>46333456</v>
      </c>
      <c r="O15" s="51"/>
      <c r="P15" s="51">
        <f>N15</f>
        <v>46333456</v>
      </c>
      <c r="Q15" s="51"/>
      <c r="R15" s="51"/>
      <c r="S15" s="55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</row>
    <row r="16" spans="1:115" s="43" customFormat="1" ht="45">
      <c r="A16" s="5">
        <v>3</v>
      </c>
      <c r="B16" s="6"/>
      <c r="C16" s="31" t="s">
        <v>678</v>
      </c>
      <c r="D16" s="17" t="s">
        <v>720</v>
      </c>
      <c r="E16" s="19" t="s">
        <v>763</v>
      </c>
      <c r="F16" s="19" t="s">
        <v>806</v>
      </c>
      <c r="G16" s="24" t="s">
        <v>1010</v>
      </c>
      <c r="H16" s="23" t="str">
        <f>H15</f>
        <v>X</v>
      </c>
      <c r="I16" s="24"/>
      <c r="J16" s="5"/>
      <c r="K16" s="53" t="s">
        <v>149</v>
      </c>
      <c r="L16" s="7" t="s">
        <v>941</v>
      </c>
      <c r="M16" s="5" t="s">
        <v>0</v>
      </c>
      <c r="N16" s="24">
        <v>8976346</v>
      </c>
      <c r="O16" s="24">
        <f>N16</f>
        <v>8976346</v>
      </c>
      <c r="P16" s="24"/>
      <c r="Q16" s="24"/>
      <c r="R16" s="24"/>
      <c r="S16" s="4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44.25" customHeight="1">
      <c r="A17" s="12">
        <v>4</v>
      </c>
      <c r="B17" s="4"/>
      <c r="C17" s="31" t="s">
        <v>679</v>
      </c>
      <c r="D17" s="17" t="s">
        <v>721</v>
      </c>
      <c r="E17" s="19" t="s">
        <v>764</v>
      </c>
      <c r="F17" s="19" t="s">
        <v>807</v>
      </c>
      <c r="G17" s="24" t="s">
        <v>1011</v>
      </c>
      <c r="H17" s="23" t="str">
        <f>H16</f>
        <v>X</v>
      </c>
      <c r="I17" s="5"/>
      <c r="J17" s="5"/>
      <c r="K17" s="53" t="s">
        <v>149</v>
      </c>
      <c r="L17" s="7" t="s">
        <v>942</v>
      </c>
      <c r="M17" s="5" t="s">
        <v>944</v>
      </c>
      <c r="N17" s="24">
        <v>23520000</v>
      </c>
      <c r="O17" s="24"/>
      <c r="P17" s="24"/>
      <c r="Q17" s="24">
        <f>N17</f>
        <v>23520000</v>
      </c>
      <c r="R17" s="24"/>
      <c r="S17" s="4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60">
      <c r="A18" s="5">
        <v>5</v>
      </c>
      <c r="B18" s="4"/>
      <c r="C18" s="31" t="s">
        <v>847</v>
      </c>
      <c r="D18" s="17" t="s">
        <v>722</v>
      </c>
      <c r="E18" s="19" t="s">
        <v>765</v>
      </c>
      <c r="F18" s="19" t="s">
        <v>808</v>
      </c>
      <c r="G18" s="24" t="s">
        <v>1012</v>
      </c>
      <c r="H18" s="23" t="str">
        <f>H17</f>
        <v>X</v>
      </c>
      <c r="I18" s="5"/>
      <c r="J18" s="5"/>
      <c r="K18" s="53" t="s">
        <v>149</v>
      </c>
      <c r="L18" s="7" t="s">
        <v>943</v>
      </c>
      <c r="M18" s="5" t="s">
        <v>1</v>
      </c>
      <c r="N18" s="24">
        <v>15200000</v>
      </c>
      <c r="O18" s="24"/>
      <c r="P18" s="24">
        <f>N18</f>
        <v>15200000</v>
      </c>
      <c r="Q18" s="24"/>
      <c r="R18" s="24"/>
      <c r="S18" s="47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45">
      <c r="A19" s="5">
        <v>6</v>
      </c>
      <c r="B19" s="6"/>
      <c r="C19" s="31" t="s">
        <v>680</v>
      </c>
      <c r="D19" s="17" t="s">
        <v>723</v>
      </c>
      <c r="E19" s="19" t="s">
        <v>766</v>
      </c>
      <c r="F19" s="19" t="s">
        <v>809</v>
      </c>
      <c r="G19" s="24" t="s">
        <v>1013</v>
      </c>
      <c r="H19" s="23" t="e">
        <f>#REF!</f>
        <v>#REF!</v>
      </c>
      <c r="I19" s="5"/>
      <c r="J19" s="5"/>
      <c r="K19" s="60" t="s">
        <v>150</v>
      </c>
      <c r="L19" s="7" t="s">
        <v>946</v>
      </c>
      <c r="M19" s="5" t="s">
        <v>86</v>
      </c>
      <c r="N19" s="24">
        <v>3450000</v>
      </c>
      <c r="O19" s="24"/>
      <c r="P19" s="24"/>
      <c r="Q19" s="24"/>
      <c r="R19" s="24"/>
      <c r="S19" s="47"/>
      <c r="T19" s="63">
        <f>N19</f>
        <v>3450000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60">
      <c r="A20" s="12">
        <v>7</v>
      </c>
      <c r="B20" s="4"/>
      <c r="C20" s="31" t="s">
        <v>848</v>
      </c>
      <c r="D20" s="17" t="s">
        <v>849</v>
      </c>
      <c r="E20" s="20" t="s">
        <v>850</v>
      </c>
      <c r="F20" s="21" t="s">
        <v>851</v>
      </c>
      <c r="G20" s="24" t="s">
        <v>1014</v>
      </c>
      <c r="H20" s="23" t="s">
        <v>1161</v>
      </c>
      <c r="I20" s="5"/>
      <c r="J20" s="5"/>
      <c r="K20" s="26" t="s">
        <v>151</v>
      </c>
      <c r="L20" s="7" t="s">
        <v>947</v>
      </c>
      <c r="M20" s="5" t="s">
        <v>944</v>
      </c>
      <c r="N20" s="24">
        <v>8162000</v>
      </c>
      <c r="O20" s="24"/>
      <c r="P20" s="24"/>
      <c r="Q20" s="24">
        <f>N20</f>
        <v>8162000</v>
      </c>
      <c r="R20" s="24"/>
      <c r="S20" s="4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45">
      <c r="A21" s="5">
        <v>8</v>
      </c>
      <c r="B21" s="4"/>
      <c r="C21" s="31" t="s">
        <v>681</v>
      </c>
      <c r="D21" s="17" t="s">
        <v>724</v>
      </c>
      <c r="E21" s="20" t="s">
        <v>767</v>
      </c>
      <c r="F21" s="21" t="s">
        <v>810</v>
      </c>
      <c r="G21" s="24" t="s">
        <v>1021</v>
      </c>
      <c r="H21" s="23" t="s">
        <v>1161</v>
      </c>
      <c r="I21" s="5"/>
      <c r="J21" s="5"/>
      <c r="K21" s="26" t="s">
        <v>152</v>
      </c>
      <c r="L21" s="7" t="s">
        <v>948</v>
      </c>
      <c r="M21" s="5" t="s">
        <v>945</v>
      </c>
      <c r="N21" s="24">
        <v>2500000</v>
      </c>
      <c r="O21" s="24"/>
      <c r="P21" s="24"/>
      <c r="Q21" s="24"/>
      <c r="R21" s="24">
        <f>N21</f>
        <v>2500000</v>
      </c>
      <c r="S21" s="47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90">
      <c r="A22" s="5">
        <v>9</v>
      </c>
      <c r="B22" s="6"/>
      <c r="C22" s="31" t="s">
        <v>682</v>
      </c>
      <c r="D22" s="17" t="s">
        <v>725</v>
      </c>
      <c r="E22" s="20" t="s">
        <v>768</v>
      </c>
      <c r="F22" s="21" t="s">
        <v>811</v>
      </c>
      <c r="G22" s="24" t="s">
        <v>1015</v>
      </c>
      <c r="H22" s="23" t="s">
        <v>1161</v>
      </c>
      <c r="I22" s="5"/>
      <c r="J22" s="5"/>
      <c r="K22" s="26" t="s">
        <v>152</v>
      </c>
      <c r="L22" s="7" t="s">
        <v>1146</v>
      </c>
      <c r="M22" s="5" t="s">
        <v>0</v>
      </c>
      <c r="N22" s="24">
        <v>9275000</v>
      </c>
      <c r="O22" s="24">
        <f>N22</f>
        <v>9275000</v>
      </c>
      <c r="P22" s="24"/>
      <c r="Q22" s="24"/>
      <c r="R22" s="24"/>
      <c r="S22" s="47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60">
      <c r="A23" s="5">
        <v>10</v>
      </c>
      <c r="B23" s="6"/>
      <c r="C23" s="31" t="s">
        <v>683</v>
      </c>
      <c r="D23" s="17" t="s">
        <v>727</v>
      </c>
      <c r="E23" s="20" t="s">
        <v>769</v>
      </c>
      <c r="F23" s="21" t="s">
        <v>812</v>
      </c>
      <c r="G23" s="24" t="s">
        <v>1016</v>
      </c>
      <c r="H23" s="23" t="s">
        <v>1161</v>
      </c>
      <c r="I23" s="5"/>
      <c r="J23" s="5"/>
      <c r="K23" s="26" t="s">
        <v>153</v>
      </c>
      <c r="L23" s="7" t="s">
        <v>949</v>
      </c>
      <c r="M23" s="5" t="s">
        <v>1</v>
      </c>
      <c r="N23" s="24">
        <v>10000000</v>
      </c>
      <c r="O23" s="24"/>
      <c r="P23" s="24">
        <f>N23</f>
        <v>10000000</v>
      </c>
      <c r="Q23" s="24"/>
      <c r="R23" s="24"/>
      <c r="S23" s="47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30">
      <c r="A24" s="12">
        <v>11</v>
      </c>
      <c r="B24" s="6"/>
      <c r="C24" s="31" t="s">
        <v>684</v>
      </c>
      <c r="D24" s="17" t="s">
        <v>728</v>
      </c>
      <c r="E24" s="20" t="s">
        <v>770</v>
      </c>
      <c r="F24" s="21" t="s">
        <v>813</v>
      </c>
      <c r="G24" s="24" t="s">
        <v>1017</v>
      </c>
      <c r="H24" s="23" t="s">
        <v>1161</v>
      </c>
      <c r="I24" s="5"/>
      <c r="J24" s="5"/>
      <c r="K24" s="26" t="s">
        <v>153</v>
      </c>
      <c r="L24" s="7" t="s">
        <v>950</v>
      </c>
      <c r="M24" s="5" t="s">
        <v>1</v>
      </c>
      <c r="N24" s="24">
        <v>8950000</v>
      </c>
      <c r="O24" s="24"/>
      <c r="P24" s="24">
        <f>N24</f>
        <v>8950000</v>
      </c>
      <c r="Q24" s="24"/>
      <c r="R24" s="24"/>
      <c r="S24" s="47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60">
      <c r="A25" s="12">
        <v>12</v>
      </c>
      <c r="B25" s="6"/>
      <c r="C25" s="31" t="s">
        <v>685</v>
      </c>
      <c r="D25" s="17" t="s">
        <v>729</v>
      </c>
      <c r="E25" s="20" t="s">
        <v>771</v>
      </c>
      <c r="F25" s="21" t="s">
        <v>814</v>
      </c>
      <c r="G25" s="24" t="s">
        <v>1018</v>
      </c>
      <c r="H25" s="23" t="s">
        <v>1161</v>
      </c>
      <c r="I25" s="5"/>
      <c r="J25" s="5"/>
      <c r="K25" s="26" t="s">
        <v>153</v>
      </c>
      <c r="L25" s="7" t="s">
        <v>951</v>
      </c>
      <c r="M25" s="5" t="s">
        <v>86</v>
      </c>
      <c r="N25" s="24">
        <v>5200000</v>
      </c>
      <c r="O25" s="24"/>
      <c r="P25" s="24"/>
      <c r="Q25" s="24"/>
      <c r="R25" s="24"/>
      <c r="S25" s="47"/>
      <c r="T25" s="63">
        <f>N25</f>
        <v>5200000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45">
      <c r="A26" s="12">
        <v>13</v>
      </c>
      <c r="B26" s="6"/>
      <c r="C26" s="31" t="s">
        <v>686</v>
      </c>
      <c r="D26" s="17" t="s">
        <v>730</v>
      </c>
      <c r="E26" s="20" t="s">
        <v>772</v>
      </c>
      <c r="F26" s="21" t="s">
        <v>815</v>
      </c>
      <c r="G26" s="24" t="s">
        <v>1019</v>
      </c>
      <c r="H26" s="23" t="s">
        <v>1161</v>
      </c>
      <c r="I26" s="5"/>
      <c r="J26" s="5"/>
      <c r="K26" s="26" t="s">
        <v>153</v>
      </c>
      <c r="L26" s="7" t="s">
        <v>952</v>
      </c>
      <c r="M26" s="5" t="s">
        <v>86</v>
      </c>
      <c r="N26" s="24">
        <v>5050000</v>
      </c>
      <c r="O26" s="24"/>
      <c r="P26" s="24"/>
      <c r="Q26" s="24"/>
      <c r="R26" s="24"/>
      <c r="S26" s="47"/>
      <c r="T26" s="63">
        <f>N26</f>
        <v>5050000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45">
      <c r="A27" s="12">
        <v>14</v>
      </c>
      <c r="B27" s="6"/>
      <c r="C27" s="31" t="s">
        <v>686</v>
      </c>
      <c r="D27" s="17" t="s">
        <v>730</v>
      </c>
      <c r="E27" s="20" t="s">
        <v>773</v>
      </c>
      <c r="F27" s="21" t="s">
        <v>816</v>
      </c>
      <c r="G27" s="24" t="s">
        <v>1020</v>
      </c>
      <c r="H27" s="23" t="s">
        <v>1161</v>
      </c>
      <c r="I27" s="5"/>
      <c r="J27" s="5"/>
      <c r="K27" s="26" t="s">
        <v>153</v>
      </c>
      <c r="L27" s="7" t="s">
        <v>953</v>
      </c>
      <c r="M27" s="5" t="s">
        <v>86</v>
      </c>
      <c r="N27" s="24">
        <v>3529500</v>
      </c>
      <c r="O27" s="24"/>
      <c r="P27" s="24"/>
      <c r="Q27" s="24"/>
      <c r="R27" s="24"/>
      <c r="S27" s="47"/>
      <c r="T27" s="63">
        <f>N27</f>
        <v>3529500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60">
      <c r="A28" s="12">
        <v>15</v>
      </c>
      <c r="B28" s="6"/>
      <c r="C28" s="31" t="s">
        <v>687</v>
      </c>
      <c r="D28" s="17" t="s">
        <v>731</v>
      </c>
      <c r="E28" s="20" t="s">
        <v>774</v>
      </c>
      <c r="F28" s="21" t="s">
        <v>818</v>
      </c>
      <c r="G28" s="24" t="s">
        <v>1023</v>
      </c>
      <c r="H28" s="23" t="s">
        <v>1161</v>
      </c>
      <c r="I28" s="5"/>
      <c r="J28" s="5"/>
      <c r="K28" s="26" t="s">
        <v>153</v>
      </c>
      <c r="L28" s="7" t="s">
        <v>954</v>
      </c>
      <c r="M28" s="5" t="s">
        <v>0</v>
      </c>
      <c r="N28" s="24">
        <v>4760000</v>
      </c>
      <c r="O28" s="24">
        <f>N28</f>
        <v>4760000</v>
      </c>
      <c r="P28" s="24"/>
      <c r="Q28" s="24"/>
      <c r="R28" s="24"/>
      <c r="S28" s="47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45">
      <c r="A29" s="12">
        <v>16</v>
      </c>
      <c r="B29" s="6"/>
      <c r="C29" s="31" t="s">
        <v>690</v>
      </c>
      <c r="D29" s="17" t="s">
        <v>732</v>
      </c>
      <c r="E29" s="20" t="s">
        <v>775</v>
      </c>
      <c r="F29" s="21" t="s">
        <v>819</v>
      </c>
      <c r="G29" s="24" t="s">
        <v>1024</v>
      </c>
      <c r="H29" s="23" t="s">
        <v>1161</v>
      </c>
      <c r="I29" s="5"/>
      <c r="J29" s="5"/>
      <c r="K29" s="26" t="s">
        <v>153</v>
      </c>
      <c r="L29" s="7" t="s">
        <v>1147</v>
      </c>
      <c r="M29" s="5" t="s">
        <v>944</v>
      </c>
      <c r="N29" s="24">
        <v>139600000</v>
      </c>
      <c r="O29" s="24"/>
      <c r="P29" s="24"/>
      <c r="Q29" s="24">
        <f>N29</f>
        <v>139600000</v>
      </c>
      <c r="R29" s="24"/>
      <c r="S29" s="47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45">
      <c r="A30" s="12">
        <v>17</v>
      </c>
      <c r="B30" s="6"/>
      <c r="C30" s="31" t="s">
        <v>691</v>
      </c>
      <c r="D30" s="17" t="s">
        <v>733</v>
      </c>
      <c r="E30" s="20" t="s">
        <v>776</v>
      </c>
      <c r="F30" s="21" t="s">
        <v>820</v>
      </c>
      <c r="G30" s="24" t="s">
        <v>1025</v>
      </c>
      <c r="H30" s="23" t="s">
        <v>1161</v>
      </c>
      <c r="I30" s="5"/>
      <c r="J30" s="5"/>
      <c r="K30" s="26" t="s">
        <v>153</v>
      </c>
      <c r="L30" s="7" t="s">
        <v>1148</v>
      </c>
      <c r="M30" s="5" t="s">
        <v>944</v>
      </c>
      <c r="N30" s="24">
        <v>32203200</v>
      </c>
      <c r="O30" s="24"/>
      <c r="P30" s="24"/>
      <c r="Q30" s="24">
        <f>N30</f>
        <v>32203200</v>
      </c>
      <c r="R30" s="24"/>
      <c r="S30" s="47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45">
      <c r="A31" s="12">
        <v>18</v>
      </c>
      <c r="B31" s="6"/>
      <c r="C31" s="32" t="s">
        <v>692</v>
      </c>
      <c r="D31" s="18" t="s">
        <v>734</v>
      </c>
      <c r="E31" s="20" t="s">
        <v>777</v>
      </c>
      <c r="F31" s="22" t="s">
        <v>821</v>
      </c>
      <c r="G31" s="24" t="s">
        <v>1026</v>
      </c>
      <c r="H31" s="23" t="s">
        <v>1161</v>
      </c>
      <c r="I31" s="5"/>
      <c r="J31" s="5"/>
      <c r="K31" s="26" t="s">
        <v>153</v>
      </c>
      <c r="L31" s="7" t="s">
        <v>955</v>
      </c>
      <c r="M31" s="5" t="s">
        <v>0</v>
      </c>
      <c r="N31" s="24">
        <v>4500000</v>
      </c>
      <c r="O31" s="24">
        <f>N31</f>
        <v>4500000</v>
      </c>
      <c r="P31" s="24"/>
      <c r="Q31" s="24"/>
      <c r="R31" s="24"/>
      <c r="S31" s="47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60">
      <c r="A32" s="12">
        <v>19</v>
      </c>
      <c r="B32" s="6"/>
      <c r="C32" s="31" t="s">
        <v>693</v>
      </c>
      <c r="D32" s="17" t="s">
        <v>735</v>
      </c>
      <c r="E32" s="20" t="s">
        <v>778</v>
      </c>
      <c r="F32" s="21" t="s">
        <v>822</v>
      </c>
      <c r="G32" s="24" t="s">
        <v>1027</v>
      </c>
      <c r="H32" s="23" t="s">
        <v>1161</v>
      </c>
      <c r="I32" s="5"/>
      <c r="J32" s="5"/>
      <c r="K32" s="26" t="s">
        <v>153</v>
      </c>
      <c r="L32" s="7" t="s">
        <v>956</v>
      </c>
      <c r="M32" s="5" t="s">
        <v>86</v>
      </c>
      <c r="N32" s="24">
        <v>24000000</v>
      </c>
      <c r="O32" s="24"/>
      <c r="P32" s="24"/>
      <c r="Q32" s="24"/>
      <c r="R32" s="24"/>
      <c r="S32" s="47"/>
      <c r="T32" s="63">
        <f>N32</f>
        <v>24000000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45">
      <c r="A33" s="12">
        <v>20</v>
      </c>
      <c r="B33" s="6"/>
      <c r="C33" s="31" t="s">
        <v>694</v>
      </c>
      <c r="D33" s="17" t="s">
        <v>736</v>
      </c>
      <c r="E33" s="20" t="s">
        <v>779</v>
      </c>
      <c r="F33" s="21" t="s">
        <v>1149</v>
      </c>
      <c r="G33" s="24" t="s">
        <v>1028</v>
      </c>
      <c r="H33" s="23" t="s">
        <v>1161</v>
      </c>
      <c r="I33" s="5"/>
      <c r="J33" s="5"/>
      <c r="K33" s="26" t="s">
        <v>153</v>
      </c>
      <c r="L33" s="7" t="s">
        <v>957</v>
      </c>
      <c r="M33" s="5" t="s">
        <v>945</v>
      </c>
      <c r="N33" s="24">
        <v>2200000</v>
      </c>
      <c r="O33" s="24"/>
      <c r="P33" s="24"/>
      <c r="Q33" s="24"/>
      <c r="R33" s="24">
        <f>N33</f>
        <v>2200000</v>
      </c>
      <c r="S33" s="47"/>
      <c r="T33" s="63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90">
      <c r="A34" s="12">
        <v>21</v>
      </c>
      <c r="B34" s="6"/>
      <c r="C34" s="31" t="s">
        <v>695</v>
      </c>
      <c r="D34" s="17" t="s">
        <v>737</v>
      </c>
      <c r="E34" s="20" t="s">
        <v>780</v>
      </c>
      <c r="F34" s="21" t="s">
        <v>823</v>
      </c>
      <c r="G34" s="24" t="s">
        <v>1029</v>
      </c>
      <c r="H34" s="23" t="s">
        <v>1161</v>
      </c>
      <c r="I34" s="5"/>
      <c r="J34" s="5"/>
      <c r="K34" s="26" t="s">
        <v>153</v>
      </c>
      <c r="L34" s="7" t="s">
        <v>958</v>
      </c>
      <c r="M34" s="5" t="s">
        <v>86</v>
      </c>
      <c r="N34" s="24">
        <v>2422000</v>
      </c>
      <c r="O34" s="24"/>
      <c r="P34" s="24"/>
      <c r="Q34" s="24"/>
      <c r="R34" s="24"/>
      <c r="S34" s="47"/>
      <c r="T34" s="63">
        <f>N34</f>
        <v>2422000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75">
      <c r="A35" s="12">
        <v>22</v>
      </c>
      <c r="B35" s="6"/>
      <c r="C35" s="31" t="s">
        <v>696</v>
      </c>
      <c r="D35" s="17" t="s">
        <v>738</v>
      </c>
      <c r="E35" s="20" t="s">
        <v>781</v>
      </c>
      <c r="F35" s="21" t="s">
        <v>824</v>
      </c>
      <c r="G35" s="24" t="s">
        <v>1030</v>
      </c>
      <c r="H35" s="23" t="s">
        <v>1161</v>
      </c>
      <c r="I35" s="5"/>
      <c r="J35" s="5"/>
      <c r="K35" s="26" t="s">
        <v>153</v>
      </c>
      <c r="L35" s="7" t="s">
        <v>959</v>
      </c>
      <c r="M35" s="5" t="s">
        <v>0</v>
      </c>
      <c r="N35" s="24">
        <v>2209000</v>
      </c>
      <c r="O35" s="24">
        <f>N35</f>
        <v>2209000</v>
      </c>
      <c r="P35" s="24"/>
      <c r="Q35" s="24"/>
      <c r="R35" s="24"/>
      <c r="S35" s="47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45">
      <c r="A36" s="12">
        <v>23</v>
      </c>
      <c r="B36" s="6"/>
      <c r="C36" s="31" t="s">
        <v>697</v>
      </c>
      <c r="D36" s="17" t="s">
        <v>739</v>
      </c>
      <c r="E36" s="20" t="s">
        <v>782</v>
      </c>
      <c r="F36" s="21" t="s">
        <v>825</v>
      </c>
      <c r="G36" s="24" t="s">
        <v>1016</v>
      </c>
      <c r="H36" s="23" t="s">
        <v>1161</v>
      </c>
      <c r="I36" s="5"/>
      <c r="J36" s="5"/>
      <c r="K36" s="26" t="s">
        <v>153</v>
      </c>
      <c r="L36" s="7" t="s">
        <v>960</v>
      </c>
      <c r="M36" s="5" t="s">
        <v>0</v>
      </c>
      <c r="N36" s="24">
        <v>10000000</v>
      </c>
      <c r="O36" s="24">
        <f>N36</f>
        <v>10000000</v>
      </c>
      <c r="P36" s="24"/>
      <c r="Q36" s="24"/>
      <c r="R36" s="24"/>
      <c r="S36" s="47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45">
      <c r="A37" s="12">
        <v>24</v>
      </c>
      <c r="B37" s="6"/>
      <c r="C37" s="31" t="s">
        <v>698</v>
      </c>
      <c r="D37" s="17" t="s">
        <v>740</v>
      </c>
      <c r="E37" s="20" t="s">
        <v>1032</v>
      </c>
      <c r="F37" s="21" t="s">
        <v>1033</v>
      </c>
      <c r="G37" s="24" t="s">
        <v>1031</v>
      </c>
      <c r="H37" s="23" t="s">
        <v>1161</v>
      </c>
      <c r="I37" s="5"/>
      <c r="J37" s="5"/>
      <c r="K37" s="26" t="s">
        <v>153</v>
      </c>
      <c r="L37" s="7" t="s">
        <v>961</v>
      </c>
      <c r="M37" s="5" t="s">
        <v>0</v>
      </c>
      <c r="N37" s="24">
        <v>8300000</v>
      </c>
      <c r="O37" s="24">
        <f>N37</f>
        <v>8300000</v>
      </c>
      <c r="P37" s="24"/>
      <c r="Q37" s="24"/>
      <c r="R37" s="24"/>
      <c r="S37" s="47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45">
      <c r="A38" s="12">
        <v>25</v>
      </c>
      <c r="B38" s="6"/>
      <c r="C38" s="31" t="s">
        <v>699</v>
      </c>
      <c r="D38" s="17" t="s">
        <v>742</v>
      </c>
      <c r="E38" s="20" t="s">
        <v>784</v>
      </c>
      <c r="F38" s="21" t="s">
        <v>826</v>
      </c>
      <c r="G38" s="24" t="s">
        <v>1034</v>
      </c>
      <c r="H38" s="23" t="s">
        <v>1161</v>
      </c>
      <c r="I38" s="5"/>
      <c r="J38" s="5"/>
      <c r="K38" s="26" t="s">
        <v>154</v>
      </c>
      <c r="L38" s="7" t="s">
        <v>962</v>
      </c>
      <c r="M38" s="5" t="s">
        <v>945</v>
      </c>
      <c r="N38" s="24">
        <v>6217495</v>
      </c>
      <c r="O38" s="24"/>
      <c r="P38" s="24"/>
      <c r="Q38" s="24"/>
      <c r="R38" s="24">
        <f>N38</f>
        <v>6217495</v>
      </c>
      <c r="S38" s="47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45">
      <c r="A39" s="12">
        <v>26</v>
      </c>
      <c r="B39" s="6"/>
      <c r="C39" s="31" t="s">
        <v>700</v>
      </c>
      <c r="D39" s="17" t="s">
        <v>743</v>
      </c>
      <c r="E39" s="20" t="s">
        <v>785</v>
      </c>
      <c r="F39" s="21" t="s">
        <v>827</v>
      </c>
      <c r="G39" s="24" t="s">
        <v>1035</v>
      </c>
      <c r="H39" s="23" t="s">
        <v>1161</v>
      </c>
      <c r="I39" s="5"/>
      <c r="J39" s="5"/>
      <c r="K39" s="26" t="s">
        <v>154</v>
      </c>
      <c r="L39" s="7" t="s">
        <v>963</v>
      </c>
      <c r="M39" s="5" t="s">
        <v>945</v>
      </c>
      <c r="N39" s="24">
        <v>6000000</v>
      </c>
      <c r="O39" s="24"/>
      <c r="P39" s="24"/>
      <c r="Q39" s="24"/>
      <c r="R39" s="24">
        <f>N39</f>
        <v>6000000</v>
      </c>
      <c r="S39" s="47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45">
      <c r="A40" s="12">
        <v>27</v>
      </c>
      <c r="B40" s="6"/>
      <c r="C40" s="31" t="s">
        <v>701</v>
      </c>
      <c r="D40" s="17" t="s">
        <v>744</v>
      </c>
      <c r="E40" s="20" t="s">
        <v>786</v>
      </c>
      <c r="F40" s="21" t="s">
        <v>828</v>
      </c>
      <c r="G40" s="24" t="s">
        <v>1036</v>
      </c>
      <c r="H40" s="23" t="s">
        <v>1161</v>
      </c>
      <c r="I40" s="5"/>
      <c r="J40" s="5"/>
      <c r="K40" s="26" t="s">
        <v>156</v>
      </c>
      <c r="L40" s="7" t="s">
        <v>964</v>
      </c>
      <c r="M40" s="5" t="s">
        <v>0</v>
      </c>
      <c r="N40" s="24">
        <v>2200000</v>
      </c>
      <c r="O40" s="24">
        <f>N40</f>
        <v>2200000</v>
      </c>
      <c r="P40" s="24"/>
      <c r="Q40" s="24"/>
      <c r="R40" s="24"/>
      <c r="S40" s="47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90">
      <c r="A41" s="12">
        <v>28</v>
      </c>
      <c r="B41" s="6"/>
      <c r="C41" s="31" t="s">
        <v>702</v>
      </c>
      <c r="D41" s="17" t="s">
        <v>745</v>
      </c>
      <c r="E41" s="20" t="s">
        <v>787</v>
      </c>
      <c r="F41" s="21" t="s">
        <v>829</v>
      </c>
      <c r="G41" s="24" t="s">
        <v>1037</v>
      </c>
      <c r="H41" s="23" t="s">
        <v>1161</v>
      </c>
      <c r="I41" s="5"/>
      <c r="J41" s="5"/>
      <c r="K41" s="26" t="s">
        <v>156</v>
      </c>
      <c r="L41" s="7" t="s">
        <v>965</v>
      </c>
      <c r="M41" s="5" t="s">
        <v>0</v>
      </c>
      <c r="N41" s="24">
        <v>33120000</v>
      </c>
      <c r="O41" s="24">
        <f>N41</f>
        <v>33120000</v>
      </c>
      <c r="P41" s="24"/>
      <c r="Q41" s="24"/>
      <c r="R41" s="24"/>
      <c r="S41" s="47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60">
      <c r="A42" s="12">
        <v>29</v>
      </c>
      <c r="B42" s="6"/>
      <c r="C42" s="31" t="s">
        <v>703</v>
      </c>
      <c r="D42" s="17" t="s">
        <v>726</v>
      </c>
      <c r="E42" s="20" t="s">
        <v>788</v>
      </c>
      <c r="F42" s="21" t="s">
        <v>830</v>
      </c>
      <c r="G42" s="24" t="s">
        <v>1039</v>
      </c>
      <c r="H42" s="23" t="s">
        <v>1161</v>
      </c>
      <c r="I42" s="5"/>
      <c r="J42" s="5"/>
      <c r="K42" s="26" t="s">
        <v>156</v>
      </c>
      <c r="L42" s="7" t="s">
        <v>966</v>
      </c>
      <c r="M42" s="5" t="s">
        <v>0</v>
      </c>
      <c r="N42" s="24">
        <v>3600000</v>
      </c>
      <c r="O42" s="24">
        <f>N42</f>
        <v>3600000</v>
      </c>
      <c r="P42" s="24"/>
      <c r="Q42" s="24"/>
      <c r="R42" s="24"/>
      <c r="S42" s="47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75">
      <c r="A43" s="12">
        <v>30</v>
      </c>
      <c r="B43" s="6"/>
      <c r="C43" s="31" t="s">
        <v>704</v>
      </c>
      <c r="D43" s="17" t="s">
        <v>746</v>
      </c>
      <c r="E43" s="20" t="s">
        <v>789</v>
      </c>
      <c r="F43" s="21" t="s">
        <v>831</v>
      </c>
      <c r="G43" s="24" t="s">
        <v>1040</v>
      </c>
      <c r="H43" s="23" t="s">
        <v>1161</v>
      </c>
      <c r="I43" s="5"/>
      <c r="J43" s="5"/>
      <c r="K43" s="26" t="s">
        <v>156</v>
      </c>
      <c r="L43" s="7" t="s">
        <v>967</v>
      </c>
      <c r="M43" s="5" t="s">
        <v>0</v>
      </c>
      <c r="N43" s="24">
        <v>1500000</v>
      </c>
      <c r="O43" s="24">
        <f>N43</f>
        <v>1500000</v>
      </c>
      <c r="P43" s="24"/>
      <c r="Q43" s="24"/>
      <c r="R43" s="24"/>
      <c r="S43" s="47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45">
      <c r="A44" s="12">
        <v>31</v>
      </c>
      <c r="B44" s="6"/>
      <c r="C44" s="31" t="s">
        <v>705</v>
      </c>
      <c r="D44" s="17" t="s">
        <v>747</v>
      </c>
      <c r="E44" s="20" t="s">
        <v>790</v>
      </c>
      <c r="F44" s="21" t="s">
        <v>832</v>
      </c>
      <c r="G44" s="24" t="s">
        <v>1041</v>
      </c>
      <c r="H44" s="23" t="s">
        <v>1161</v>
      </c>
      <c r="I44" s="5"/>
      <c r="J44" s="5"/>
      <c r="K44" s="26" t="s">
        <v>156</v>
      </c>
      <c r="L44" s="7" t="s">
        <v>968</v>
      </c>
      <c r="M44" s="5" t="s">
        <v>945</v>
      </c>
      <c r="N44" s="24">
        <v>10000000</v>
      </c>
      <c r="O44" s="24"/>
      <c r="P44" s="24"/>
      <c r="Q44" s="24"/>
      <c r="R44" s="24">
        <f>N44</f>
        <v>10000000</v>
      </c>
      <c r="S44" s="47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90">
      <c r="A45" s="12">
        <v>32</v>
      </c>
      <c r="B45" s="6"/>
      <c r="C45" s="31" t="s">
        <v>706</v>
      </c>
      <c r="D45" s="17" t="s">
        <v>748</v>
      </c>
      <c r="E45" s="20" t="s">
        <v>791</v>
      </c>
      <c r="F45" s="21" t="s">
        <v>833</v>
      </c>
      <c r="G45" s="24" t="s">
        <v>1042</v>
      </c>
      <c r="H45" s="23" t="s">
        <v>1161</v>
      </c>
      <c r="I45" s="5"/>
      <c r="J45" s="5"/>
      <c r="K45" s="26" t="s">
        <v>156</v>
      </c>
      <c r="L45" s="7" t="s">
        <v>969</v>
      </c>
      <c r="M45" s="5" t="s">
        <v>945</v>
      </c>
      <c r="N45" s="24">
        <v>17800000</v>
      </c>
      <c r="O45" s="24"/>
      <c r="P45" s="24"/>
      <c r="Q45" s="24"/>
      <c r="R45" s="24">
        <f>N45</f>
        <v>17800000</v>
      </c>
      <c r="S45" s="47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45">
      <c r="A46" s="12">
        <v>33</v>
      </c>
      <c r="B46" s="6"/>
      <c r="C46" s="31" t="s">
        <v>855</v>
      </c>
      <c r="D46" s="17" t="s">
        <v>749</v>
      </c>
      <c r="E46" s="20" t="s">
        <v>792</v>
      </c>
      <c r="F46" s="21" t="s">
        <v>834</v>
      </c>
      <c r="G46" s="24" t="s">
        <v>1043</v>
      </c>
      <c r="H46" s="23" t="s">
        <v>1161</v>
      </c>
      <c r="I46" s="5"/>
      <c r="J46" s="5"/>
      <c r="K46" s="26" t="s">
        <v>156</v>
      </c>
      <c r="L46" s="7" t="s">
        <v>971</v>
      </c>
      <c r="M46" s="5" t="s">
        <v>945</v>
      </c>
      <c r="N46" s="24">
        <v>10000000</v>
      </c>
      <c r="O46" s="24"/>
      <c r="P46" s="24"/>
      <c r="Q46" s="24"/>
      <c r="R46" s="24">
        <f>N46</f>
        <v>10000000</v>
      </c>
      <c r="S46" s="47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45">
      <c r="A47" s="12">
        <v>34</v>
      </c>
      <c r="B47" s="6"/>
      <c r="C47" s="31" t="s">
        <v>707</v>
      </c>
      <c r="D47" s="17" t="s">
        <v>750</v>
      </c>
      <c r="E47" s="20" t="s">
        <v>793</v>
      </c>
      <c r="F47" s="21" t="s">
        <v>835</v>
      </c>
      <c r="G47" s="24" t="s">
        <v>1044</v>
      </c>
      <c r="H47" s="23" t="s">
        <v>1161</v>
      </c>
      <c r="I47" s="5"/>
      <c r="J47" s="5"/>
      <c r="K47" s="26" t="s">
        <v>156</v>
      </c>
      <c r="L47" s="7" t="s">
        <v>970</v>
      </c>
      <c r="M47" s="5" t="s">
        <v>945</v>
      </c>
      <c r="N47" s="24">
        <v>81000000</v>
      </c>
      <c r="O47" s="24"/>
      <c r="P47" s="24"/>
      <c r="Q47" s="24"/>
      <c r="R47" s="24">
        <f>N47</f>
        <v>81000000</v>
      </c>
      <c r="S47" s="47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90">
      <c r="A48" s="12">
        <v>35</v>
      </c>
      <c r="B48" s="6"/>
      <c r="C48" s="31" t="s">
        <v>708</v>
      </c>
      <c r="D48" s="17" t="s">
        <v>751</v>
      </c>
      <c r="E48" s="20" t="s">
        <v>794</v>
      </c>
      <c r="F48" s="21" t="s">
        <v>836</v>
      </c>
      <c r="G48" s="24" t="s">
        <v>1045</v>
      </c>
      <c r="H48" s="23" t="s">
        <v>1161</v>
      </c>
      <c r="I48" s="5"/>
      <c r="J48" s="5"/>
      <c r="K48" s="26" t="s">
        <v>156</v>
      </c>
      <c r="L48" s="7" t="s">
        <v>972</v>
      </c>
      <c r="M48" s="5" t="s">
        <v>1</v>
      </c>
      <c r="N48" s="24">
        <v>3900000</v>
      </c>
      <c r="O48" s="24"/>
      <c r="P48" s="24">
        <f>N48</f>
        <v>3900000</v>
      </c>
      <c r="Q48" s="24"/>
      <c r="R48" s="24"/>
      <c r="S48" s="47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90">
      <c r="A49" s="12">
        <v>36</v>
      </c>
      <c r="B49" s="6"/>
      <c r="C49" s="31" t="s">
        <v>709</v>
      </c>
      <c r="D49" s="17" t="s">
        <v>752</v>
      </c>
      <c r="E49" s="20" t="s">
        <v>794</v>
      </c>
      <c r="F49" s="21" t="s">
        <v>836</v>
      </c>
      <c r="G49" s="24" t="s">
        <v>1046</v>
      </c>
      <c r="H49" s="23" t="s">
        <v>1161</v>
      </c>
      <c r="I49" s="5"/>
      <c r="J49" s="5"/>
      <c r="K49" s="26" t="s">
        <v>156</v>
      </c>
      <c r="L49" s="7" t="s">
        <v>973</v>
      </c>
      <c r="M49" s="5" t="s">
        <v>1</v>
      </c>
      <c r="N49" s="24">
        <v>20000000</v>
      </c>
      <c r="O49" s="24"/>
      <c r="P49" s="24">
        <f>N49</f>
        <v>20000000</v>
      </c>
      <c r="Q49" s="24"/>
      <c r="R49" s="24"/>
      <c r="S49" s="47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90">
      <c r="A50" s="12">
        <v>37</v>
      </c>
      <c r="B50" s="6"/>
      <c r="C50" s="31" t="s">
        <v>710</v>
      </c>
      <c r="D50" s="17" t="s">
        <v>753</v>
      </c>
      <c r="E50" s="20" t="s">
        <v>795</v>
      </c>
      <c r="F50" s="21" t="s">
        <v>837</v>
      </c>
      <c r="G50" s="24" t="s">
        <v>1047</v>
      </c>
      <c r="H50" s="23" t="s">
        <v>1161</v>
      </c>
      <c r="I50" s="5"/>
      <c r="J50" s="5"/>
      <c r="K50" s="26" t="s">
        <v>156</v>
      </c>
      <c r="L50" s="7" t="s">
        <v>974</v>
      </c>
      <c r="M50" s="5" t="s">
        <v>1</v>
      </c>
      <c r="N50" s="24">
        <v>23800000</v>
      </c>
      <c r="O50" s="24"/>
      <c r="P50" s="24">
        <f>N50</f>
        <v>23800000</v>
      </c>
      <c r="Q50" s="24"/>
      <c r="R50" s="24"/>
      <c r="S50" s="47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45">
      <c r="A51" s="12">
        <v>38</v>
      </c>
      <c r="B51" s="6"/>
      <c r="C51" s="31" t="s">
        <v>711</v>
      </c>
      <c r="D51" s="17" t="s">
        <v>754</v>
      </c>
      <c r="E51" s="20" t="s">
        <v>796</v>
      </c>
      <c r="F51" s="21" t="s">
        <v>838</v>
      </c>
      <c r="G51" s="24" t="s">
        <v>1048</v>
      </c>
      <c r="H51" s="23" t="s">
        <v>1161</v>
      </c>
      <c r="I51" s="5"/>
      <c r="J51" s="5"/>
      <c r="K51" s="26" t="s">
        <v>156</v>
      </c>
      <c r="L51" s="7" t="s">
        <v>975</v>
      </c>
      <c r="M51" s="5" t="s">
        <v>1</v>
      </c>
      <c r="N51" s="24">
        <v>12179138</v>
      </c>
      <c r="O51" s="24"/>
      <c r="P51" s="24">
        <f>N51</f>
        <v>12179138</v>
      </c>
      <c r="Q51" s="24"/>
      <c r="R51" s="24"/>
      <c r="S51" s="47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90">
      <c r="A52" s="12">
        <v>39</v>
      </c>
      <c r="B52" s="6"/>
      <c r="C52" s="31" t="s">
        <v>712</v>
      </c>
      <c r="D52" s="17" t="s">
        <v>755</v>
      </c>
      <c r="E52" s="20" t="s">
        <v>787</v>
      </c>
      <c r="F52" s="21" t="s">
        <v>839</v>
      </c>
      <c r="G52" s="24" t="s">
        <v>1101</v>
      </c>
      <c r="H52" s="23" t="s">
        <v>1161</v>
      </c>
      <c r="I52" s="5"/>
      <c r="J52" s="5"/>
      <c r="K52" s="26" t="s">
        <v>156</v>
      </c>
      <c r="L52" s="7" t="s">
        <v>976</v>
      </c>
      <c r="M52" s="5" t="s">
        <v>1</v>
      </c>
      <c r="N52" s="24">
        <v>175880000</v>
      </c>
      <c r="O52" s="24"/>
      <c r="P52" s="24">
        <f>N52</f>
        <v>175880000</v>
      </c>
      <c r="Q52" s="24"/>
      <c r="R52" s="24"/>
      <c r="S52" s="47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60">
      <c r="A53" s="12">
        <v>40</v>
      </c>
      <c r="B53" s="6"/>
      <c r="C53" s="31" t="s">
        <v>713</v>
      </c>
      <c r="D53" s="17" t="s">
        <v>756</v>
      </c>
      <c r="E53" s="20" t="s">
        <v>797</v>
      </c>
      <c r="F53" s="23" t="s">
        <v>840</v>
      </c>
      <c r="G53" s="24" t="s">
        <v>1049</v>
      </c>
      <c r="H53" s="23" t="s">
        <v>1161</v>
      </c>
      <c r="I53" s="5"/>
      <c r="J53" s="5"/>
      <c r="K53" s="26" t="s">
        <v>156</v>
      </c>
      <c r="L53" s="7" t="s">
        <v>977</v>
      </c>
      <c r="M53" s="5" t="s">
        <v>86</v>
      </c>
      <c r="N53" s="24">
        <v>3789837821</v>
      </c>
      <c r="O53" s="24"/>
      <c r="P53" s="24"/>
      <c r="Q53" s="24"/>
      <c r="R53" s="24"/>
      <c r="S53" s="47"/>
      <c r="T53" s="63">
        <f>N53</f>
        <v>3789837821</v>
      </c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60">
      <c r="A54" s="12">
        <v>41</v>
      </c>
      <c r="B54" s="6"/>
      <c r="C54" s="31" t="s">
        <v>714</v>
      </c>
      <c r="D54" s="17" t="s">
        <v>757</v>
      </c>
      <c r="E54" s="20" t="s">
        <v>798</v>
      </c>
      <c r="F54" s="21" t="s">
        <v>841</v>
      </c>
      <c r="G54" s="24" t="s">
        <v>1050</v>
      </c>
      <c r="H54" s="23" t="s">
        <v>1161</v>
      </c>
      <c r="I54" s="5"/>
      <c r="J54" s="5"/>
      <c r="K54" s="26" t="s">
        <v>156</v>
      </c>
      <c r="L54" s="7" t="s">
        <v>978</v>
      </c>
      <c r="M54" s="5" t="s">
        <v>0</v>
      </c>
      <c r="N54" s="24">
        <v>1633500</v>
      </c>
      <c r="O54" s="24">
        <f>N54</f>
        <v>1633500</v>
      </c>
      <c r="P54" s="24"/>
      <c r="Q54" s="24"/>
      <c r="R54" s="24"/>
      <c r="S54" s="47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20">
      <c r="A55" s="12">
        <v>42</v>
      </c>
      <c r="B55" s="6"/>
      <c r="C55" s="31" t="s">
        <v>715</v>
      </c>
      <c r="D55" s="17" t="s">
        <v>758</v>
      </c>
      <c r="E55" s="20" t="s">
        <v>799</v>
      </c>
      <c r="F55" s="21" t="s">
        <v>842</v>
      </c>
      <c r="G55" s="24" t="s">
        <v>1051</v>
      </c>
      <c r="H55" s="23" t="s">
        <v>1161</v>
      </c>
      <c r="I55" s="5"/>
      <c r="J55" s="5"/>
      <c r="K55" s="26" t="s">
        <v>156</v>
      </c>
      <c r="L55" s="7" t="s">
        <v>979</v>
      </c>
      <c r="M55" s="5" t="s">
        <v>0</v>
      </c>
      <c r="N55" s="24">
        <v>29554600</v>
      </c>
      <c r="O55" s="24">
        <f>N55</f>
        <v>29554600</v>
      </c>
      <c r="P55" s="24"/>
      <c r="Q55" s="24"/>
      <c r="R55" s="24"/>
      <c r="S55" s="47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20">
      <c r="A56" s="12">
        <v>43</v>
      </c>
      <c r="B56" s="6"/>
      <c r="C56" s="31" t="s">
        <v>715</v>
      </c>
      <c r="D56" s="17" t="s">
        <v>758</v>
      </c>
      <c r="E56" s="20" t="s">
        <v>799</v>
      </c>
      <c r="F56" s="21" t="s">
        <v>843</v>
      </c>
      <c r="G56" s="24" t="s">
        <v>1052</v>
      </c>
      <c r="H56" s="23" t="s">
        <v>1161</v>
      </c>
      <c r="I56" s="5"/>
      <c r="J56" s="5"/>
      <c r="K56" s="26" t="s">
        <v>156</v>
      </c>
      <c r="L56" s="7" t="s">
        <v>980</v>
      </c>
      <c r="M56" s="5" t="s">
        <v>0</v>
      </c>
      <c r="N56" s="24">
        <v>583280004</v>
      </c>
      <c r="O56" s="24">
        <f>N56</f>
        <v>583280004</v>
      </c>
      <c r="P56" s="24"/>
      <c r="Q56" s="24"/>
      <c r="R56" s="24"/>
      <c r="S56" s="47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45">
      <c r="A57" s="12">
        <v>44</v>
      </c>
      <c r="B57" s="6"/>
      <c r="C57" s="31" t="s">
        <v>515</v>
      </c>
      <c r="D57" s="17" t="s">
        <v>741</v>
      </c>
      <c r="E57" s="20" t="s">
        <v>783</v>
      </c>
      <c r="F57" s="21" t="s">
        <v>844</v>
      </c>
      <c r="G57" s="24" t="s">
        <v>1053</v>
      </c>
      <c r="H57" s="23" t="s">
        <v>1161</v>
      </c>
      <c r="I57" s="5"/>
      <c r="J57" s="5"/>
      <c r="K57" s="26" t="s">
        <v>514</v>
      </c>
      <c r="L57" s="7" t="s">
        <v>513</v>
      </c>
      <c r="M57" s="5" t="s">
        <v>1</v>
      </c>
      <c r="N57" s="24">
        <f>11853179</f>
        <v>11853179</v>
      </c>
      <c r="O57" s="24"/>
      <c r="P57" s="24">
        <f>N57</f>
        <v>11853179</v>
      </c>
      <c r="Q57" s="24"/>
      <c r="R57" s="24"/>
      <c r="S57" s="4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60">
      <c r="A58" s="12"/>
      <c r="B58" s="6"/>
      <c r="C58" s="31" t="s">
        <v>716</v>
      </c>
      <c r="D58" s="17" t="s">
        <v>759</v>
      </c>
      <c r="E58" s="20" t="s">
        <v>802</v>
      </c>
      <c r="F58" s="21" t="s">
        <v>845</v>
      </c>
      <c r="G58" s="24" t="s">
        <v>1054</v>
      </c>
      <c r="H58" s="23" t="s">
        <v>1161</v>
      </c>
      <c r="I58" s="5"/>
      <c r="J58" s="5"/>
      <c r="K58" s="26">
        <v>42586</v>
      </c>
      <c r="L58" s="7" t="s">
        <v>981</v>
      </c>
      <c r="M58" s="5" t="s">
        <v>86</v>
      </c>
      <c r="N58" s="24">
        <v>3500000</v>
      </c>
      <c r="O58" s="24"/>
      <c r="P58" s="24"/>
      <c r="Q58" s="24"/>
      <c r="R58" s="24"/>
      <c r="S58" s="47"/>
      <c r="T58" s="63">
        <f>N58</f>
        <v>3500000</v>
      </c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60">
      <c r="A59" s="12">
        <v>46</v>
      </c>
      <c r="B59" s="6"/>
      <c r="C59" s="31" t="s">
        <v>717</v>
      </c>
      <c r="D59" s="17" t="s">
        <v>760</v>
      </c>
      <c r="E59" s="20" t="s">
        <v>803</v>
      </c>
      <c r="F59" s="21" t="s">
        <v>846</v>
      </c>
      <c r="G59" s="24" t="s">
        <v>1055</v>
      </c>
      <c r="H59" s="23" t="s">
        <v>1161</v>
      </c>
      <c r="I59" s="5"/>
      <c r="J59" s="5"/>
      <c r="K59" s="26">
        <v>42678</v>
      </c>
      <c r="L59" s="7" t="s">
        <v>157</v>
      </c>
      <c r="M59" s="5" t="s">
        <v>944</v>
      </c>
      <c r="N59" s="24">
        <v>4300000</v>
      </c>
      <c r="O59" s="24"/>
      <c r="P59" s="24"/>
      <c r="Q59" s="24">
        <f>N59</f>
        <v>4300000</v>
      </c>
      <c r="R59" s="24"/>
      <c r="S59" s="47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60">
      <c r="A60" s="12">
        <v>47</v>
      </c>
      <c r="B60" s="6"/>
      <c r="C60" s="31" t="s">
        <v>852</v>
      </c>
      <c r="D60" s="17" t="s">
        <v>853</v>
      </c>
      <c r="E60" s="20" t="s">
        <v>854</v>
      </c>
      <c r="F60" s="21" t="s">
        <v>1150</v>
      </c>
      <c r="G60" s="24" t="s">
        <v>1056</v>
      </c>
      <c r="H60" s="23" t="s">
        <v>1161</v>
      </c>
      <c r="I60" s="5"/>
      <c r="J60" s="5"/>
      <c r="K60" s="26">
        <v>42526</v>
      </c>
      <c r="L60" s="7" t="s">
        <v>982</v>
      </c>
      <c r="M60" s="5" t="s">
        <v>86</v>
      </c>
      <c r="N60" s="24">
        <v>63150000</v>
      </c>
      <c r="O60" s="24"/>
      <c r="P60" s="24"/>
      <c r="Q60" s="24"/>
      <c r="R60" s="24"/>
      <c r="S60" s="47"/>
      <c r="T60" s="63">
        <f>N60</f>
        <v>63150000</v>
      </c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60">
      <c r="A61" s="12">
        <v>48</v>
      </c>
      <c r="B61" s="6"/>
      <c r="C61" s="31" t="s">
        <v>855</v>
      </c>
      <c r="D61" s="17" t="s">
        <v>856</v>
      </c>
      <c r="E61" s="20" t="s">
        <v>857</v>
      </c>
      <c r="F61" s="21" t="s">
        <v>858</v>
      </c>
      <c r="G61" s="24" t="s">
        <v>1057</v>
      </c>
      <c r="H61" s="23" t="s">
        <v>1161</v>
      </c>
      <c r="I61" s="5"/>
      <c r="J61" s="5"/>
      <c r="K61" s="26" t="s">
        <v>158</v>
      </c>
      <c r="L61" s="7" t="s">
        <v>983</v>
      </c>
      <c r="M61" s="5" t="s">
        <v>945</v>
      </c>
      <c r="N61" s="24">
        <v>3430000</v>
      </c>
      <c r="O61" s="24"/>
      <c r="P61" s="24"/>
      <c r="Q61" s="24"/>
      <c r="R61" s="24">
        <f>N61</f>
        <v>3430000</v>
      </c>
      <c r="S61" s="47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45">
      <c r="A62" s="12">
        <v>49</v>
      </c>
      <c r="B62" s="6"/>
      <c r="C62" s="31" t="s">
        <v>859</v>
      </c>
      <c r="D62" s="17" t="s">
        <v>860</v>
      </c>
      <c r="E62" s="20" t="s">
        <v>863</v>
      </c>
      <c r="F62" s="21" t="s">
        <v>861</v>
      </c>
      <c r="G62" s="24" t="s">
        <v>1058</v>
      </c>
      <c r="H62" s="23" t="s">
        <v>1161</v>
      </c>
      <c r="I62" s="5"/>
      <c r="J62" s="5"/>
      <c r="K62" s="26">
        <v>42681</v>
      </c>
      <c r="L62" s="7" t="s">
        <v>984</v>
      </c>
      <c r="M62" s="5" t="s">
        <v>1</v>
      </c>
      <c r="N62" s="24">
        <v>5000000</v>
      </c>
      <c r="O62" s="24"/>
      <c r="P62" s="24">
        <f>N62</f>
        <v>5000000</v>
      </c>
      <c r="Q62" s="24"/>
      <c r="R62" s="24"/>
      <c r="S62" s="47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43" customFormat="1" ht="45">
      <c r="A63" s="12">
        <v>50</v>
      </c>
      <c r="B63" s="6"/>
      <c r="C63" s="31" t="s">
        <v>859</v>
      </c>
      <c r="D63" s="17" t="s">
        <v>860</v>
      </c>
      <c r="E63" s="20" t="s">
        <v>862</v>
      </c>
      <c r="F63" s="21" t="s">
        <v>864</v>
      </c>
      <c r="G63" s="24" t="s">
        <v>1059</v>
      </c>
      <c r="H63" s="23" t="s">
        <v>1161</v>
      </c>
      <c r="I63" s="5"/>
      <c r="J63" s="5"/>
      <c r="K63" s="26">
        <v>42681</v>
      </c>
      <c r="L63" s="7" t="s">
        <v>985</v>
      </c>
      <c r="M63" s="5" t="s">
        <v>1</v>
      </c>
      <c r="N63" s="24">
        <v>200000000</v>
      </c>
      <c r="O63" s="24"/>
      <c r="P63" s="24">
        <f>N63</f>
        <v>200000000</v>
      </c>
      <c r="Q63" s="24"/>
      <c r="R63" s="24"/>
      <c r="S63" s="47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</row>
    <row r="64" spans="1:115" s="43" customFormat="1" ht="75">
      <c r="A64" s="12">
        <v>51</v>
      </c>
      <c r="B64" s="6"/>
      <c r="C64" s="31" t="s">
        <v>865</v>
      </c>
      <c r="D64" s="17" t="s">
        <v>866</v>
      </c>
      <c r="E64" s="20" t="s">
        <v>867</v>
      </c>
      <c r="F64" s="21" t="s">
        <v>868</v>
      </c>
      <c r="G64" s="24" t="s">
        <v>1060</v>
      </c>
      <c r="H64" s="23" t="s">
        <v>1161</v>
      </c>
      <c r="I64" s="5"/>
      <c r="J64" s="5"/>
      <c r="K64" s="26">
        <v>42681</v>
      </c>
      <c r="L64" s="7" t="s">
        <v>986</v>
      </c>
      <c r="M64" s="5" t="s">
        <v>945</v>
      </c>
      <c r="N64" s="24">
        <v>22500000</v>
      </c>
      <c r="O64" s="24"/>
      <c r="P64" s="24"/>
      <c r="Q64" s="24"/>
      <c r="R64" s="24">
        <f>N64</f>
        <v>22500000</v>
      </c>
      <c r="S64" s="47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</row>
    <row r="65" spans="1:115" s="43" customFormat="1" ht="45">
      <c r="A65" s="12">
        <v>52</v>
      </c>
      <c r="B65" s="6"/>
      <c r="C65" s="31" t="s">
        <v>870</v>
      </c>
      <c r="D65" s="17" t="s">
        <v>871</v>
      </c>
      <c r="E65" s="20" t="s">
        <v>869</v>
      </c>
      <c r="F65" s="21" t="s">
        <v>872</v>
      </c>
      <c r="G65" s="24" t="s">
        <v>1038</v>
      </c>
      <c r="H65" s="23" t="s">
        <v>1161</v>
      </c>
      <c r="I65" s="5"/>
      <c r="J65" s="5"/>
      <c r="K65" s="26">
        <v>42681</v>
      </c>
      <c r="L65" s="7" t="s">
        <v>987</v>
      </c>
      <c r="M65" s="5" t="s">
        <v>945</v>
      </c>
      <c r="N65" s="24">
        <v>5000000</v>
      </c>
      <c r="O65" s="24"/>
      <c r="P65" s="24"/>
      <c r="Q65" s="24"/>
      <c r="R65" s="24">
        <f>N65</f>
        <v>5000000</v>
      </c>
      <c r="S65" s="47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</row>
    <row r="66" spans="1:115" s="43" customFormat="1" ht="90">
      <c r="A66" s="12">
        <v>53</v>
      </c>
      <c r="B66" s="6"/>
      <c r="C66" s="31" t="s">
        <v>873</v>
      </c>
      <c r="D66" s="17" t="s">
        <v>874</v>
      </c>
      <c r="E66" s="20" t="s">
        <v>875</v>
      </c>
      <c r="F66" s="21" t="s">
        <v>876</v>
      </c>
      <c r="G66" s="24" t="s">
        <v>1061</v>
      </c>
      <c r="H66" s="23" t="s">
        <v>1161</v>
      </c>
      <c r="I66" s="5"/>
      <c r="J66" s="5"/>
      <c r="K66" s="26" t="s">
        <v>159</v>
      </c>
      <c r="L66" s="7" t="s">
        <v>988</v>
      </c>
      <c r="M66" s="5" t="s">
        <v>1</v>
      </c>
      <c r="N66" s="24">
        <v>13915084624</v>
      </c>
      <c r="O66" s="24"/>
      <c r="P66" s="24">
        <f>N66</f>
        <v>13915084624</v>
      </c>
      <c r="Q66" s="24"/>
      <c r="R66" s="24"/>
      <c r="S66" s="47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</row>
    <row r="67" spans="1:115" s="43" customFormat="1" ht="60">
      <c r="A67" s="12">
        <v>54</v>
      </c>
      <c r="B67" s="6"/>
      <c r="C67" s="31" t="s">
        <v>877</v>
      </c>
      <c r="D67" s="17" t="s">
        <v>878</v>
      </c>
      <c r="E67" s="20" t="s">
        <v>879</v>
      </c>
      <c r="F67" s="21" t="s">
        <v>880</v>
      </c>
      <c r="G67" s="24" t="s">
        <v>1062</v>
      </c>
      <c r="H67" s="23" t="s">
        <v>1161</v>
      </c>
      <c r="I67" s="5"/>
      <c r="J67" s="5"/>
      <c r="K67" s="26" t="s">
        <v>159</v>
      </c>
      <c r="L67" s="7" t="s">
        <v>989</v>
      </c>
      <c r="M67" s="5" t="s">
        <v>1</v>
      </c>
      <c r="N67" s="24">
        <v>5085766703</v>
      </c>
      <c r="O67" s="24"/>
      <c r="P67" s="24">
        <f>N67</f>
        <v>5085766703</v>
      </c>
      <c r="Q67" s="24"/>
      <c r="R67" s="24"/>
      <c r="S67" s="47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</row>
    <row r="68" spans="1:115" s="43" customFormat="1" ht="60">
      <c r="A68" s="12">
        <v>55</v>
      </c>
      <c r="B68" s="6"/>
      <c r="C68" s="31" t="s">
        <v>881</v>
      </c>
      <c r="D68" s="17" t="s">
        <v>882</v>
      </c>
      <c r="E68" s="20" t="s">
        <v>904</v>
      </c>
      <c r="F68" s="21" t="s">
        <v>884</v>
      </c>
      <c r="G68" s="24" t="s">
        <v>1063</v>
      </c>
      <c r="H68" s="23" t="s">
        <v>1161</v>
      </c>
      <c r="I68" s="5"/>
      <c r="J68" s="5"/>
      <c r="K68" s="26">
        <v>42590</v>
      </c>
      <c r="L68" s="7" t="s">
        <v>990</v>
      </c>
      <c r="M68" s="5" t="s">
        <v>945</v>
      </c>
      <c r="N68" s="24">
        <v>5964000</v>
      </c>
      <c r="O68" s="24"/>
      <c r="P68" s="24"/>
      <c r="Q68" s="24"/>
      <c r="R68" s="24">
        <f>N68</f>
        <v>5964000</v>
      </c>
      <c r="S68" s="47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</row>
    <row r="69" spans="1:115" s="43" customFormat="1" ht="60">
      <c r="A69" s="12">
        <v>56</v>
      </c>
      <c r="B69" s="6"/>
      <c r="C69" s="31" t="s">
        <v>885</v>
      </c>
      <c r="D69" s="17" t="s">
        <v>882</v>
      </c>
      <c r="E69" s="20" t="s">
        <v>904</v>
      </c>
      <c r="F69" s="21" t="s">
        <v>888</v>
      </c>
      <c r="G69" s="24" t="s">
        <v>1016</v>
      </c>
      <c r="H69" s="23" t="s">
        <v>1161</v>
      </c>
      <c r="I69" s="5"/>
      <c r="J69" s="5"/>
      <c r="K69" s="26">
        <v>42590</v>
      </c>
      <c r="L69" s="7" t="s">
        <v>991</v>
      </c>
      <c r="M69" s="5" t="s">
        <v>945</v>
      </c>
      <c r="N69" s="24">
        <v>10000000</v>
      </c>
      <c r="O69" s="24"/>
      <c r="P69" s="24"/>
      <c r="Q69" s="24"/>
      <c r="R69" s="24">
        <f>N69</f>
        <v>10000000</v>
      </c>
      <c r="S69" s="47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</row>
    <row r="70" spans="1:115" s="43" customFormat="1" ht="60">
      <c r="A70" s="12"/>
      <c r="B70" s="6"/>
      <c r="C70" s="31" t="s">
        <v>886</v>
      </c>
      <c r="D70" s="17" t="s">
        <v>887</v>
      </c>
      <c r="E70" s="20" t="s">
        <v>883</v>
      </c>
      <c r="F70" s="21" t="s">
        <v>889</v>
      </c>
      <c r="G70" s="24" t="s">
        <v>1016</v>
      </c>
      <c r="H70" s="23" t="s">
        <v>1161</v>
      </c>
      <c r="I70" s="5"/>
      <c r="J70" s="5"/>
      <c r="K70" s="26">
        <v>42590</v>
      </c>
      <c r="L70" s="7" t="s">
        <v>992</v>
      </c>
      <c r="M70" s="5" t="s">
        <v>945</v>
      </c>
      <c r="N70" s="24">
        <v>10000000</v>
      </c>
      <c r="O70" s="24"/>
      <c r="P70" s="24"/>
      <c r="Q70" s="24"/>
      <c r="R70" s="24">
        <f>N70</f>
        <v>10000000</v>
      </c>
      <c r="S70" s="47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</row>
    <row r="71" spans="1:115" s="43" customFormat="1" ht="60">
      <c r="A71" s="12">
        <v>58</v>
      </c>
      <c r="B71" s="6"/>
      <c r="C71" s="61" t="s">
        <v>689</v>
      </c>
      <c r="D71" s="17" t="s">
        <v>890</v>
      </c>
      <c r="E71" s="20" t="s">
        <v>905</v>
      </c>
      <c r="F71" s="21" t="s">
        <v>891</v>
      </c>
      <c r="G71" s="24" t="s">
        <v>1022</v>
      </c>
      <c r="H71" s="23" t="s">
        <v>1161</v>
      </c>
      <c r="I71" s="5"/>
      <c r="J71" s="5"/>
      <c r="K71" s="26">
        <v>42590</v>
      </c>
      <c r="L71" s="7" t="s">
        <v>993</v>
      </c>
      <c r="M71" s="5" t="s">
        <v>945</v>
      </c>
      <c r="N71" s="24">
        <v>1000000</v>
      </c>
      <c r="O71" s="24"/>
      <c r="P71" s="24"/>
      <c r="Q71" s="24"/>
      <c r="R71" s="24">
        <f>N71</f>
        <v>1000000</v>
      </c>
      <c r="S71" s="47"/>
      <c r="T71" s="63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</row>
    <row r="72" spans="1:115" s="43" customFormat="1" ht="75">
      <c r="A72" s="12">
        <v>59</v>
      </c>
      <c r="B72" s="6"/>
      <c r="C72" s="31" t="s">
        <v>892</v>
      </c>
      <c r="D72" s="17" t="s">
        <v>896</v>
      </c>
      <c r="E72" s="20" t="s">
        <v>906</v>
      </c>
      <c r="F72" s="21" t="s">
        <v>893</v>
      </c>
      <c r="G72" s="24" t="s">
        <v>1064</v>
      </c>
      <c r="H72" s="23" t="s">
        <v>1161</v>
      </c>
      <c r="I72" s="5"/>
      <c r="J72" s="5"/>
      <c r="K72" s="26">
        <v>42712</v>
      </c>
      <c r="L72" s="7" t="s">
        <v>994</v>
      </c>
      <c r="M72" s="5" t="s">
        <v>1</v>
      </c>
      <c r="N72" s="24">
        <v>20000000</v>
      </c>
      <c r="O72" s="24"/>
      <c r="P72" s="24">
        <f>N72</f>
        <v>20000000</v>
      </c>
      <c r="Q72" s="24"/>
      <c r="R72" s="24"/>
      <c r="S72" s="47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</row>
    <row r="73" spans="1:115" s="43" customFormat="1" ht="60">
      <c r="A73" s="12">
        <v>60</v>
      </c>
      <c r="B73" s="6"/>
      <c r="C73" s="31" t="s">
        <v>894</v>
      </c>
      <c r="D73" s="17" t="s">
        <v>895</v>
      </c>
      <c r="E73" s="20" t="s">
        <v>907</v>
      </c>
      <c r="F73" s="21" t="s">
        <v>897</v>
      </c>
      <c r="G73" s="24" t="s">
        <v>1016</v>
      </c>
      <c r="H73" s="23" t="s">
        <v>1161</v>
      </c>
      <c r="I73" s="5"/>
      <c r="J73" s="5"/>
      <c r="K73" s="26">
        <v>42712</v>
      </c>
      <c r="L73" s="7" t="s">
        <v>995</v>
      </c>
      <c r="M73" s="5" t="s">
        <v>945</v>
      </c>
      <c r="N73" s="24">
        <v>10000000</v>
      </c>
      <c r="O73" s="24"/>
      <c r="P73" s="24"/>
      <c r="Q73" s="24"/>
      <c r="R73" s="24">
        <f>N73</f>
        <v>10000000</v>
      </c>
      <c r="S73" s="47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</row>
    <row r="74" spans="1:115" s="43" customFormat="1" ht="75">
      <c r="A74" s="12">
        <v>61</v>
      </c>
      <c r="B74" s="6"/>
      <c r="C74" s="31" t="s">
        <v>898</v>
      </c>
      <c r="D74" s="17" t="s">
        <v>899</v>
      </c>
      <c r="E74" s="20" t="s">
        <v>907</v>
      </c>
      <c r="F74" s="21" t="s">
        <v>900</v>
      </c>
      <c r="G74" s="24" t="s">
        <v>1016</v>
      </c>
      <c r="H74" s="23" t="s">
        <v>1161</v>
      </c>
      <c r="I74" s="5"/>
      <c r="J74" s="5"/>
      <c r="K74" s="26">
        <v>42712</v>
      </c>
      <c r="L74" s="7" t="s">
        <v>996</v>
      </c>
      <c r="M74" s="5" t="s">
        <v>945</v>
      </c>
      <c r="N74" s="24">
        <v>10000000</v>
      </c>
      <c r="O74" s="24"/>
      <c r="P74" s="24"/>
      <c r="Q74" s="24"/>
      <c r="R74" s="24">
        <f>N74</f>
        <v>10000000</v>
      </c>
      <c r="S74" s="47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</row>
    <row r="75" spans="1:115" s="43" customFormat="1" ht="60">
      <c r="A75" s="12">
        <v>62</v>
      </c>
      <c r="B75" s="6"/>
      <c r="C75" s="31" t="s">
        <v>1006</v>
      </c>
      <c r="D75" s="17" t="s">
        <v>937</v>
      </c>
      <c r="E75" s="20" t="s">
        <v>1074</v>
      </c>
      <c r="F75" s="21" t="s">
        <v>1007</v>
      </c>
      <c r="G75" s="24" t="s">
        <v>1075</v>
      </c>
      <c r="H75" s="23" t="s">
        <v>1161</v>
      </c>
      <c r="I75" s="5"/>
      <c r="J75" s="5"/>
      <c r="K75" s="26" t="s">
        <v>154</v>
      </c>
      <c r="L75" s="7" t="s">
        <v>1076</v>
      </c>
      <c r="M75" s="5" t="s">
        <v>1</v>
      </c>
      <c r="N75" s="24">
        <v>113539986</v>
      </c>
      <c r="O75" s="24"/>
      <c r="P75" s="24">
        <f>N75</f>
        <v>113539986</v>
      </c>
      <c r="Q75" s="24"/>
      <c r="R75" s="24"/>
      <c r="S75" s="47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</row>
    <row r="76" spans="1:115" s="43" customFormat="1" ht="75">
      <c r="A76" s="12">
        <v>63</v>
      </c>
      <c r="B76" s="12"/>
      <c r="C76" s="31" t="s">
        <v>901</v>
      </c>
      <c r="D76" s="17" t="s">
        <v>902</v>
      </c>
      <c r="E76" s="20" t="s">
        <v>908</v>
      </c>
      <c r="F76" s="21" t="s">
        <v>903</v>
      </c>
      <c r="G76" s="24" t="s">
        <v>1065</v>
      </c>
      <c r="H76" s="23" t="s">
        <v>1161</v>
      </c>
      <c r="I76" s="5"/>
      <c r="J76" s="5"/>
      <c r="K76" s="26" t="s">
        <v>160</v>
      </c>
      <c r="L76" s="7" t="s">
        <v>997</v>
      </c>
      <c r="M76" s="5" t="s">
        <v>0</v>
      </c>
      <c r="N76" s="24">
        <v>819438509</v>
      </c>
      <c r="O76" s="24">
        <f>N76</f>
        <v>819438509</v>
      </c>
      <c r="P76" s="24"/>
      <c r="Q76" s="24"/>
      <c r="R76" s="24"/>
      <c r="S76" s="47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</row>
    <row r="77" spans="1:115" s="43" customFormat="1" ht="60">
      <c r="A77" s="12">
        <v>64</v>
      </c>
      <c r="B77" s="6"/>
      <c r="C77" s="31" t="s">
        <v>909</v>
      </c>
      <c r="D77" s="17" t="s">
        <v>910</v>
      </c>
      <c r="E77" s="20" t="s">
        <v>912</v>
      </c>
      <c r="F77" s="21" t="s">
        <v>911</v>
      </c>
      <c r="G77" s="24" t="s">
        <v>1066</v>
      </c>
      <c r="H77" s="23" t="s">
        <v>1161</v>
      </c>
      <c r="I77" s="5"/>
      <c r="J77" s="5"/>
      <c r="K77" s="26">
        <v>42499</v>
      </c>
      <c r="L77" s="7" t="s">
        <v>998</v>
      </c>
      <c r="M77" s="5" t="s">
        <v>0</v>
      </c>
      <c r="N77" s="24">
        <v>4150000</v>
      </c>
      <c r="O77" s="24">
        <f>N77</f>
        <v>4150000</v>
      </c>
      <c r="P77" s="24"/>
      <c r="Q77" s="24"/>
      <c r="R77" s="24"/>
      <c r="S77" s="47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</row>
    <row r="78" spans="1:115" s="43" customFormat="1" ht="60">
      <c r="A78" s="12">
        <v>65</v>
      </c>
      <c r="B78" s="6"/>
      <c r="C78" s="31" t="s">
        <v>913</v>
      </c>
      <c r="D78" s="17" t="s">
        <v>914</v>
      </c>
      <c r="E78" s="20" t="s">
        <v>915</v>
      </c>
      <c r="F78" s="21" t="s">
        <v>916</v>
      </c>
      <c r="G78" s="24" t="s">
        <v>1067</v>
      </c>
      <c r="H78" s="23" t="s">
        <v>1161</v>
      </c>
      <c r="I78" s="5"/>
      <c r="J78" s="5"/>
      <c r="K78" s="26">
        <v>42560</v>
      </c>
      <c r="L78" s="7" t="s">
        <v>999</v>
      </c>
      <c r="M78" s="5" t="s">
        <v>945</v>
      </c>
      <c r="N78" s="24">
        <v>7800000</v>
      </c>
      <c r="O78" s="24"/>
      <c r="P78" s="24"/>
      <c r="Q78" s="24"/>
      <c r="R78" s="24">
        <f>N78</f>
        <v>7800000</v>
      </c>
      <c r="S78" s="47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</row>
    <row r="79" spans="1:115" s="43" customFormat="1" ht="57">
      <c r="A79" s="12">
        <v>66</v>
      </c>
      <c r="B79" s="6"/>
      <c r="C79" s="31" t="s">
        <v>917</v>
      </c>
      <c r="D79" s="40" t="s">
        <v>918</v>
      </c>
      <c r="E79" s="17" t="s">
        <v>919</v>
      </c>
      <c r="F79" s="21" t="s">
        <v>920</v>
      </c>
      <c r="G79" s="24" t="s">
        <v>1068</v>
      </c>
      <c r="H79" s="23" t="s">
        <v>1161</v>
      </c>
      <c r="I79" s="5"/>
      <c r="J79" s="5"/>
      <c r="K79" s="26" t="s">
        <v>161</v>
      </c>
      <c r="L79" s="7" t="s">
        <v>1000</v>
      </c>
      <c r="M79" s="5" t="s">
        <v>1</v>
      </c>
      <c r="N79" s="24">
        <v>500000000</v>
      </c>
      <c r="O79" s="24"/>
      <c r="P79" s="24">
        <f>N79</f>
        <v>500000000</v>
      </c>
      <c r="Q79" s="24"/>
      <c r="R79" s="24"/>
      <c r="S79" s="47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</row>
    <row r="80" spans="1:115" s="43" customFormat="1" ht="60">
      <c r="A80" s="12">
        <v>67</v>
      </c>
      <c r="B80" s="6"/>
      <c r="C80" s="31" t="s">
        <v>921</v>
      </c>
      <c r="D80" s="17" t="s">
        <v>882</v>
      </c>
      <c r="E80" s="20" t="s">
        <v>922</v>
      </c>
      <c r="F80" s="21" t="s">
        <v>923</v>
      </c>
      <c r="G80" s="24" t="s">
        <v>1069</v>
      </c>
      <c r="H80" s="23" t="s">
        <v>1161</v>
      </c>
      <c r="I80" s="5"/>
      <c r="J80" s="5"/>
      <c r="K80" s="26" t="s">
        <v>161</v>
      </c>
      <c r="L80" s="7" t="s">
        <v>1001</v>
      </c>
      <c r="M80" s="5" t="s">
        <v>0</v>
      </c>
      <c r="N80" s="24">
        <v>1528810</v>
      </c>
      <c r="O80" s="24">
        <f>N80</f>
        <v>1528810</v>
      </c>
      <c r="P80" s="24"/>
      <c r="Q80" s="24"/>
      <c r="R80" s="24"/>
      <c r="S80" s="47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</row>
    <row r="81" spans="1:115" s="43" customFormat="1" ht="60">
      <c r="A81" s="12">
        <v>68</v>
      </c>
      <c r="C81" s="31" t="s">
        <v>924</v>
      </c>
      <c r="D81" s="17" t="s">
        <v>925</v>
      </c>
      <c r="E81" s="20" t="s">
        <v>926</v>
      </c>
      <c r="F81" s="21" t="s">
        <v>927</v>
      </c>
      <c r="G81" s="24" t="s">
        <v>1070</v>
      </c>
      <c r="H81" s="23" t="s">
        <v>1161</v>
      </c>
      <c r="I81" s="5"/>
      <c r="J81" s="5"/>
      <c r="K81" s="26" t="s">
        <v>162</v>
      </c>
      <c r="L81" s="7" t="s">
        <v>1002</v>
      </c>
      <c r="M81" s="5" t="s">
        <v>945</v>
      </c>
      <c r="N81" s="24">
        <v>69057000</v>
      </c>
      <c r="O81" s="24"/>
      <c r="P81" s="24"/>
      <c r="Q81" s="24"/>
      <c r="R81" s="24">
        <f>N81</f>
        <v>69057000</v>
      </c>
      <c r="S81" s="47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</row>
    <row r="82" spans="1:115" s="43" customFormat="1" ht="45">
      <c r="A82" s="12">
        <v>69</v>
      </c>
      <c r="B82" s="6"/>
      <c r="C82" s="31" t="s">
        <v>211</v>
      </c>
      <c r="D82" s="17" t="s">
        <v>928</v>
      </c>
      <c r="E82" s="20" t="s">
        <v>929</v>
      </c>
      <c r="F82" s="21" t="s">
        <v>930</v>
      </c>
      <c r="G82" s="24" t="s">
        <v>1071</v>
      </c>
      <c r="H82" s="23" t="s">
        <v>1161</v>
      </c>
      <c r="I82" s="5"/>
      <c r="J82" s="5"/>
      <c r="K82" s="26" t="s">
        <v>162</v>
      </c>
      <c r="L82" s="7" t="s">
        <v>1003</v>
      </c>
      <c r="M82" s="5" t="s">
        <v>945</v>
      </c>
      <c r="N82" s="24">
        <v>27124249</v>
      </c>
      <c r="O82" s="24"/>
      <c r="P82" s="24"/>
      <c r="Q82" s="24"/>
      <c r="R82" s="24">
        <f>N82</f>
        <v>27124249</v>
      </c>
      <c r="S82" s="47"/>
      <c r="T82" s="63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</row>
    <row r="83" spans="1:115" s="43" customFormat="1" ht="45">
      <c r="A83" s="12">
        <v>70</v>
      </c>
      <c r="B83" s="6"/>
      <c r="C83" s="31" t="s">
        <v>931</v>
      </c>
      <c r="D83" s="17" t="s">
        <v>729</v>
      </c>
      <c r="E83" s="20" t="s">
        <v>932</v>
      </c>
      <c r="F83" s="21" t="s">
        <v>1077</v>
      </c>
      <c r="G83" s="24" t="s">
        <v>1072</v>
      </c>
      <c r="H83" s="23" t="s">
        <v>1161</v>
      </c>
      <c r="I83" s="21"/>
      <c r="J83" s="25"/>
      <c r="K83" s="26" t="s">
        <v>162</v>
      </c>
      <c r="L83" s="7" t="s">
        <v>1004</v>
      </c>
      <c r="M83" s="5" t="s">
        <v>86</v>
      </c>
      <c r="N83" s="24">
        <v>270000</v>
      </c>
      <c r="O83" s="24"/>
      <c r="P83" s="24"/>
      <c r="Q83" s="24"/>
      <c r="R83" s="24"/>
      <c r="S83" s="47"/>
      <c r="T83" s="63">
        <f>N83</f>
        <v>270000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</row>
    <row r="84" spans="1:115" s="43" customFormat="1" ht="60">
      <c r="A84" s="12">
        <v>71</v>
      </c>
      <c r="B84" s="6"/>
      <c r="C84" s="31" t="s">
        <v>933</v>
      </c>
      <c r="D84" s="17" t="s">
        <v>934</v>
      </c>
      <c r="E84" s="20" t="s">
        <v>935</v>
      </c>
      <c r="F84" s="21" t="s">
        <v>936</v>
      </c>
      <c r="G84" s="24" t="s">
        <v>1073</v>
      </c>
      <c r="H84" s="23" t="s">
        <v>1161</v>
      </c>
      <c r="I84" s="21"/>
      <c r="J84" s="25"/>
      <c r="K84" s="21" t="s">
        <v>163</v>
      </c>
      <c r="L84" s="7" t="s">
        <v>1005</v>
      </c>
      <c r="M84" s="5" t="s">
        <v>1</v>
      </c>
      <c r="N84" s="24">
        <v>727743395</v>
      </c>
      <c r="O84" s="24"/>
      <c r="P84" s="24">
        <f>N84</f>
        <v>727743395</v>
      </c>
      <c r="Q84" s="24"/>
      <c r="R84" s="24"/>
      <c r="S84" s="47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</row>
    <row r="85" spans="1:115" s="43" customFormat="1" ht="60">
      <c r="A85" s="12">
        <v>72</v>
      </c>
      <c r="B85" s="6"/>
      <c r="C85" s="31" t="s">
        <v>1078</v>
      </c>
      <c r="D85" s="17" t="s">
        <v>1079</v>
      </c>
      <c r="E85" s="20" t="s">
        <v>1080</v>
      </c>
      <c r="F85" s="21" t="s">
        <v>1081</v>
      </c>
      <c r="G85" s="24" t="s">
        <v>1082</v>
      </c>
      <c r="H85" s="23" t="s">
        <v>1161</v>
      </c>
      <c r="K85" s="43" t="s">
        <v>155</v>
      </c>
      <c r="L85" s="7" t="s">
        <v>1083</v>
      </c>
      <c r="M85" s="5" t="s">
        <v>944</v>
      </c>
      <c r="N85" s="24">
        <v>700000</v>
      </c>
      <c r="O85" s="24"/>
      <c r="P85" s="24"/>
      <c r="Q85" s="24">
        <f>N85</f>
        <v>700000</v>
      </c>
      <c r="R85" s="24"/>
      <c r="S85" s="47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</row>
    <row r="86" spans="1:115" s="43" customFormat="1" ht="60">
      <c r="A86" s="12">
        <v>73</v>
      </c>
      <c r="B86" s="6"/>
      <c r="C86" s="31" t="s">
        <v>1084</v>
      </c>
      <c r="D86" s="17" t="s">
        <v>1085</v>
      </c>
      <c r="E86" s="20" t="s">
        <v>1086</v>
      </c>
      <c r="F86" s="21" t="s">
        <v>1087</v>
      </c>
      <c r="G86" s="24" t="s">
        <v>1088</v>
      </c>
      <c r="H86" s="23" t="s">
        <v>1161</v>
      </c>
      <c r="I86" s="21"/>
      <c r="J86" s="25"/>
      <c r="K86" s="43" t="s">
        <v>155</v>
      </c>
      <c r="L86" s="7" t="s">
        <v>1089</v>
      </c>
      <c r="M86" s="5" t="s">
        <v>944</v>
      </c>
      <c r="N86" s="24">
        <v>50000000</v>
      </c>
      <c r="O86" s="24"/>
      <c r="P86" s="24"/>
      <c r="Q86" s="24">
        <f>N86</f>
        <v>50000000</v>
      </c>
      <c r="R86" s="24"/>
      <c r="S86" s="47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</row>
    <row r="87" spans="1:115" s="43" customFormat="1" ht="60">
      <c r="A87" s="12">
        <v>74</v>
      </c>
      <c r="B87" s="6"/>
      <c r="C87" s="31" t="s">
        <v>1090</v>
      </c>
      <c r="D87" s="17" t="s">
        <v>1091</v>
      </c>
      <c r="E87" s="20" t="s">
        <v>1092</v>
      </c>
      <c r="F87" s="21" t="s">
        <v>1093</v>
      </c>
      <c r="G87" s="24" t="s">
        <v>1094</v>
      </c>
      <c r="H87" s="23" t="s">
        <v>1161</v>
      </c>
      <c r="I87" s="21"/>
      <c r="J87" s="25"/>
      <c r="K87" s="21">
        <v>42625</v>
      </c>
      <c r="L87" s="7" t="s">
        <v>1095</v>
      </c>
      <c r="M87" s="5" t="s">
        <v>945</v>
      </c>
      <c r="N87" s="24">
        <v>10200000</v>
      </c>
      <c r="O87" s="24"/>
      <c r="P87" s="24"/>
      <c r="Q87" s="24"/>
      <c r="R87" s="24">
        <f>N87</f>
        <v>10200000</v>
      </c>
      <c r="S87" s="47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</row>
    <row r="88" spans="1:115" s="43" customFormat="1" ht="90">
      <c r="A88" s="12">
        <v>75</v>
      </c>
      <c r="B88" s="6"/>
      <c r="C88" s="31" t="s">
        <v>1096</v>
      </c>
      <c r="D88" s="17" t="s">
        <v>759</v>
      </c>
      <c r="E88" s="20" t="s">
        <v>1097</v>
      </c>
      <c r="F88" s="20" t="s">
        <v>1098</v>
      </c>
      <c r="G88" s="24" t="s">
        <v>1099</v>
      </c>
      <c r="H88" s="23" t="s">
        <v>1161</v>
      </c>
      <c r="I88" s="17"/>
      <c r="J88" s="20"/>
      <c r="K88" s="21">
        <v>42625</v>
      </c>
      <c r="L88" s="7" t="s">
        <v>1100</v>
      </c>
      <c r="M88" s="5" t="s">
        <v>0</v>
      </c>
      <c r="N88" s="24">
        <v>1100000</v>
      </c>
      <c r="O88" s="24"/>
      <c r="P88" s="24"/>
      <c r="Q88" s="24"/>
      <c r="R88" s="24"/>
      <c r="S88" s="47"/>
      <c r="T88" s="63">
        <f>N88</f>
        <v>1100000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</row>
    <row r="89" spans="1:115" s="43" customFormat="1" ht="90">
      <c r="A89" s="12">
        <v>76</v>
      </c>
      <c r="B89" s="6"/>
      <c r="C89" s="31" t="s">
        <v>1102</v>
      </c>
      <c r="D89" s="17" t="s">
        <v>1103</v>
      </c>
      <c r="E89" s="20" t="s">
        <v>1104</v>
      </c>
      <c r="F89" s="21" t="s">
        <v>1105</v>
      </c>
      <c r="G89" s="24" t="s">
        <v>1106</v>
      </c>
      <c r="H89" s="23" t="s">
        <v>1161</v>
      </c>
      <c r="I89" s="21"/>
      <c r="J89" s="25"/>
      <c r="K89" s="21">
        <v>42797</v>
      </c>
      <c r="L89" s="7" t="s">
        <v>164</v>
      </c>
      <c r="M89" s="5" t="s">
        <v>1</v>
      </c>
      <c r="N89" s="24">
        <v>35848000</v>
      </c>
      <c r="O89" s="24"/>
      <c r="P89" s="24">
        <f>N89</f>
        <v>35848000</v>
      </c>
      <c r="Q89" s="24"/>
      <c r="R89" s="24"/>
      <c r="S89" s="47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</row>
    <row r="90" spans="1:115" s="43" customFormat="1" ht="60">
      <c r="A90" s="12">
        <v>77</v>
      </c>
      <c r="B90" s="6"/>
      <c r="C90" s="31" t="s">
        <v>1108</v>
      </c>
      <c r="D90" s="17" t="s">
        <v>1109</v>
      </c>
      <c r="E90" s="20" t="s">
        <v>1110</v>
      </c>
      <c r="F90" s="21" t="s">
        <v>1111</v>
      </c>
      <c r="G90" s="24" t="s">
        <v>1112</v>
      </c>
      <c r="H90" s="23" t="s">
        <v>1161</v>
      </c>
      <c r="I90" s="21"/>
      <c r="J90" s="25"/>
      <c r="K90" s="21" t="s">
        <v>165</v>
      </c>
      <c r="L90" s="7" t="s">
        <v>1113</v>
      </c>
      <c r="M90" s="5" t="s">
        <v>0</v>
      </c>
      <c r="N90" s="24">
        <v>538770968</v>
      </c>
      <c r="O90" s="24">
        <f>N90</f>
        <v>538770968</v>
      </c>
      <c r="P90" s="24"/>
      <c r="Q90" s="24"/>
      <c r="R90" s="24"/>
      <c r="S90" s="47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</row>
    <row r="91" spans="1:115" s="43" customFormat="1" ht="45">
      <c r="A91" s="12">
        <v>78</v>
      </c>
      <c r="B91" s="6"/>
      <c r="C91" s="31" t="s">
        <v>1116</v>
      </c>
      <c r="D91" s="17" t="s">
        <v>1117</v>
      </c>
      <c r="E91" s="20" t="s">
        <v>1118</v>
      </c>
      <c r="F91" s="21" t="s">
        <v>1119</v>
      </c>
      <c r="G91" s="24" t="s">
        <v>1151</v>
      </c>
      <c r="H91" s="23" t="s">
        <v>1161</v>
      </c>
      <c r="I91" s="21"/>
      <c r="J91" s="25"/>
      <c r="K91" s="21" t="s">
        <v>166</v>
      </c>
      <c r="L91" s="7" t="s">
        <v>1120</v>
      </c>
      <c r="M91" s="5" t="s">
        <v>86</v>
      </c>
      <c r="N91" s="24">
        <v>7595000</v>
      </c>
      <c r="O91" s="24"/>
      <c r="P91" s="24"/>
      <c r="Q91" s="24"/>
      <c r="R91" s="24"/>
      <c r="S91" s="47"/>
      <c r="T91" s="24">
        <f>N91</f>
        <v>7595000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</row>
    <row r="92" spans="1:115" s="43" customFormat="1" ht="60">
      <c r="A92" s="12">
        <v>79</v>
      </c>
      <c r="B92" s="6"/>
      <c r="C92" s="31" t="s">
        <v>1122</v>
      </c>
      <c r="D92" s="17" t="s">
        <v>914</v>
      </c>
      <c r="E92" s="20" t="s">
        <v>1123</v>
      </c>
      <c r="F92" s="21" t="s">
        <v>1124</v>
      </c>
      <c r="G92" s="24" t="s">
        <v>1125</v>
      </c>
      <c r="H92" s="23" t="s">
        <v>1161</v>
      </c>
      <c r="I92" s="21"/>
      <c r="J92" s="25"/>
      <c r="K92" s="21" t="s">
        <v>167</v>
      </c>
      <c r="L92" s="7" t="s">
        <v>1126</v>
      </c>
      <c r="M92" s="5" t="s">
        <v>0</v>
      </c>
      <c r="N92" s="24">
        <v>4300000</v>
      </c>
      <c r="O92" s="24">
        <v>4300000</v>
      </c>
      <c r="P92" s="24"/>
      <c r="Q92" s="24"/>
      <c r="R92" s="24"/>
      <c r="S92" s="47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</row>
    <row r="93" spans="1:115" s="43" customFormat="1" ht="60">
      <c r="A93" s="12">
        <v>80</v>
      </c>
      <c r="B93" s="6"/>
      <c r="C93" s="31" t="s">
        <v>1129</v>
      </c>
      <c r="D93" s="17" t="s">
        <v>1130</v>
      </c>
      <c r="E93" s="20" t="s">
        <v>1131</v>
      </c>
      <c r="F93" s="21" t="s">
        <v>1127</v>
      </c>
      <c r="G93" s="24" t="s">
        <v>1128</v>
      </c>
      <c r="H93" s="23" t="s">
        <v>1161</v>
      </c>
      <c r="I93" s="21"/>
      <c r="J93" s="25"/>
      <c r="K93" s="21" t="s">
        <v>167</v>
      </c>
      <c r="L93" s="7" t="s">
        <v>1132</v>
      </c>
      <c r="M93" s="5" t="s">
        <v>0</v>
      </c>
      <c r="N93" s="24">
        <v>1200000</v>
      </c>
      <c r="O93" s="24">
        <v>1200000</v>
      </c>
      <c r="P93" s="24"/>
      <c r="Q93" s="24"/>
      <c r="R93" s="24"/>
      <c r="S93" s="47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</row>
    <row r="94" spans="1:115" s="43" customFormat="1" ht="60">
      <c r="A94" s="12">
        <v>81</v>
      </c>
      <c r="B94" s="6"/>
      <c r="C94" s="31" t="s">
        <v>1133</v>
      </c>
      <c r="D94" s="17" t="s">
        <v>1121</v>
      </c>
      <c r="E94" s="20" t="s">
        <v>1134</v>
      </c>
      <c r="F94" s="21" t="s">
        <v>1135</v>
      </c>
      <c r="G94" s="24" t="s">
        <v>1026</v>
      </c>
      <c r="H94" s="23" t="s">
        <v>1161</v>
      </c>
      <c r="I94" s="21"/>
      <c r="J94" s="25"/>
      <c r="K94" s="21" t="s">
        <v>167</v>
      </c>
      <c r="L94" s="7" t="s">
        <v>1136</v>
      </c>
      <c r="M94" s="5" t="s">
        <v>0</v>
      </c>
      <c r="N94" s="24">
        <v>4500000</v>
      </c>
      <c r="O94" s="24">
        <v>4500000</v>
      </c>
      <c r="P94" s="24"/>
      <c r="Q94" s="24"/>
      <c r="R94" s="24"/>
      <c r="S94" s="47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</row>
    <row r="95" spans="1:115" s="43" customFormat="1" ht="60">
      <c r="A95" s="12">
        <v>82</v>
      </c>
      <c r="B95" s="6"/>
      <c r="C95" s="31" t="s">
        <v>1137</v>
      </c>
      <c r="D95" s="17" t="s">
        <v>1138</v>
      </c>
      <c r="E95" s="20" t="s">
        <v>1139</v>
      </c>
      <c r="F95" s="21" t="s">
        <v>1140</v>
      </c>
      <c r="G95" s="24" t="s">
        <v>1141</v>
      </c>
      <c r="H95" s="23" t="s">
        <v>1161</v>
      </c>
      <c r="I95" s="21"/>
      <c r="J95" s="25"/>
      <c r="K95" s="21" t="s">
        <v>168</v>
      </c>
      <c r="L95" s="7" t="s">
        <v>1142</v>
      </c>
      <c r="M95" s="5" t="s">
        <v>87</v>
      </c>
      <c r="N95" s="24">
        <v>400000</v>
      </c>
      <c r="O95" s="24"/>
      <c r="P95" s="24"/>
      <c r="Q95" s="24"/>
      <c r="R95" s="24"/>
      <c r="S95" s="47"/>
      <c r="T95" s="63">
        <f>N95</f>
        <v>400000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</row>
    <row r="96" spans="1:115" s="43" customFormat="1" ht="60">
      <c r="A96" s="12">
        <v>83</v>
      </c>
      <c r="B96" s="6"/>
      <c r="C96" s="31" t="s">
        <v>1143</v>
      </c>
      <c r="D96" s="17" t="s">
        <v>1144</v>
      </c>
      <c r="E96" s="20" t="s">
        <v>1139</v>
      </c>
      <c r="F96" s="21" t="s">
        <v>1140</v>
      </c>
      <c r="G96" s="24" t="s">
        <v>1141</v>
      </c>
      <c r="H96" s="23" t="s">
        <v>1161</v>
      </c>
      <c r="I96" s="21"/>
      <c r="J96" s="25"/>
      <c r="K96" s="21" t="s">
        <v>168</v>
      </c>
      <c r="L96" s="7" t="s">
        <v>1145</v>
      </c>
      <c r="M96" s="5" t="s">
        <v>87</v>
      </c>
      <c r="N96" s="24">
        <v>400000</v>
      </c>
      <c r="O96" s="24"/>
      <c r="P96" s="24"/>
      <c r="Q96" s="24"/>
      <c r="R96" s="24"/>
      <c r="S96" s="47"/>
      <c r="T96" s="63">
        <f>N96</f>
        <v>400000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</row>
    <row r="97" spans="1:115" s="43" customFormat="1" ht="90">
      <c r="A97" s="12">
        <v>84</v>
      </c>
      <c r="B97" s="6"/>
      <c r="C97" s="31" t="s">
        <v>1152</v>
      </c>
      <c r="D97" s="17" t="s">
        <v>1153</v>
      </c>
      <c r="E97" s="20" t="s">
        <v>875</v>
      </c>
      <c r="F97" s="21" t="s">
        <v>1154</v>
      </c>
      <c r="G97" s="24" t="s">
        <v>1155</v>
      </c>
      <c r="H97" s="23" t="s">
        <v>1161</v>
      </c>
      <c r="I97" s="21"/>
      <c r="J97" s="25"/>
      <c r="K97" s="21">
        <v>42833</v>
      </c>
      <c r="L97" s="7" t="s">
        <v>1156</v>
      </c>
      <c r="M97" s="5" t="s">
        <v>0</v>
      </c>
      <c r="N97" s="24">
        <v>3307973500</v>
      </c>
      <c r="O97" s="24">
        <v>3307973500</v>
      </c>
      <c r="P97" s="24"/>
      <c r="Q97" s="24"/>
      <c r="R97" s="24"/>
      <c r="S97" s="47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</row>
    <row r="98" spans="1:115" s="43" customFormat="1" ht="60">
      <c r="A98" s="12">
        <v>85</v>
      </c>
      <c r="B98" s="6"/>
      <c r="C98" s="31" t="s">
        <v>1157</v>
      </c>
      <c r="D98" s="17" t="s">
        <v>937</v>
      </c>
      <c r="E98" s="20" t="s">
        <v>783</v>
      </c>
      <c r="F98" s="21" t="s">
        <v>1158</v>
      </c>
      <c r="G98" s="24" t="s">
        <v>1159</v>
      </c>
      <c r="H98" s="23" t="s">
        <v>1161</v>
      </c>
      <c r="I98" s="21"/>
      <c r="J98" s="25"/>
      <c r="K98" s="21">
        <v>42833</v>
      </c>
      <c r="L98" s="7" t="s">
        <v>1160</v>
      </c>
      <c r="M98" s="5" t="s">
        <v>1</v>
      </c>
      <c r="N98" s="24">
        <v>1153114050</v>
      </c>
      <c r="P98" s="24">
        <v>1153114050</v>
      </c>
      <c r="Q98" s="24"/>
      <c r="R98" s="24"/>
      <c r="S98" s="47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</row>
    <row r="99" spans="1:115" s="43" customFormat="1" ht="105">
      <c r="A99" s="12">
        <v>86</v>
      </c>
      <c r="B99" s="6"/>
      <c r="C99" s="31" t="s">
        <v>1162</v>
      </c>
      <c r="D99" s="17" t="s">
        <v>1163</v>
      </c>
      <c r="E99" s="20" t="s">
        <v>1164</v>
      </c>
      <c r="F99" s="21" t="s">
        <v>911</v>
      </c>
      <c r="G99" s="24" t="s">
        <v>1165</v>
      </c>
      <c r="H99" s="23" t="s">
        <v>1161</v>
      </c>
      <c r="I99" s="21"/>
      <c r="J99" s="25"/>
      <c r="K99" s="21" t="s">
        <v>169</v>
      </c>
      <c r="L99" s="7" t="s">
        <v>1166</v>
      </c>
      <c r="M99" s="5" t="s">
        <v>0</v>
      </c>
      <c r="N99" s="24">
        <v>500000</v>
      </c>
      <c r="O99" s="24">
        <v>500000</v>
      </c>
      <c r="P99" s="24"/>
      <c r="Q99" s="24"/>
      <c r="R99" s="24"/>
      <c r="S99" s="47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</row>
    <row r="100" spans="1:115" s="43" customFormat="1" ht="60">
      <c r="A100" s="12">
        <v>87</v>
      </c>
      <c r="B100" s="6"/>
      <c r="C100" s="31" t="s">
        <v>1168</v>
      </c>
      <c r="D100" s="17" t="s">
        <v>1169</v>
      </c>
      <c r="E100" s="20" t="s">
        <v>1170</v>
      </c>
      <c r="F100" s="21" t="s">
        <v>1171</v>
      </c>
      <c r="G100" s="24" t="s">
        <v>1172</v>
      </c>
      <c r="H100" s="23" t="s">
        <v>1161</v>
      </c>
      <c r="I100" s="21"/>
      <c r="J100" s="25"/>
      <c r="K100" s="21" t="s">
        <v>170</v>
      </c>
      <c r="L100" s="7" t="s">
        <v>1173</v>
      </c>
      <c r="M100" s="5" t="s">
        <v>1167</v>
      </c>
      <c r="N100" s="24">
        <v>7000000</v>
      </c>
      <c r="O100" s="24">
        <v>7000000</v>
      </c>
      <c r="P100" s="24"/>
      <c r="Q100" s="24"/>
      <c r="R100" s="24"/>
      <c r="S100" s="47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</row>
    <row r="101" spans="1:115" s="43" customFormat="1" ht="60">
      <c r="A101" s="12">
        <v>88</v>
      </c>
      <c r="B101" s="6"/>
      <c r="C101" s="31" t="s">
        <v>1174</v>
      </c>
      <c r="D101" s="17" t="s">
        <v>1169</v>
      </c>
      <c r="E101" s="20" t="s">
        <v>1170</v>
      </c>
      <c r="F101" s="21" t="s">
        <v>1171</v>
      </c>
      <c r="G101" s="24" t="s">
        <v>1172</v>
      </c>
      <c r="H101" s="23" t="s">
        <v>1161</v>
      </c>
      <c r="I101" s="21"/>
      <c r="J101" s="25"/>
      <c r="K101" s="21" t="s">
        <v>170</v>
      </c>
      <c r="L101" s="7" t="s">
        <v>1175</v>
      </c>
      <c r="M101" s="5" t="s">
        <v>1167</v>
      </c>
      <c r="N101" s="24">
        <v>7000000</v>
      </c>
      <c r="O101" s="24">
        <v>7000000</v>
      </c>
      <c r="P101" s="24"/>
      <c r="Q101" s="24"/>
      <c r="R101" s="24"/>
      <c r="S101" s="47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</row>
    <row r="102" spans="1:115" s="43" customFormat="1" ht="60">
      <c r="A102" s="12">
        <v>89</v>
      </c>
      <c r="B102" s="6"/>
      <c r="C102" s="31" t="s">
        <v>1176</v>
      </c>
      <c r="D102" s="17" t="s">
        <v>1177</v>
      </c>
      <c r="E102" s="20" t="s">
        <v>1178</v>
      </c>
      <c r="F102" s="21" t="s">
        <v>1179</v>
      </c>
      <c r="G102" s="24" t="s">
        <v>1180</v>
      </c>
      <c r="H102" s="23" t="s">
        <v>1161</v>
      </c>
      <c r="I102" s="21"/>
      <c r="J102" s="25"/>
      <c r="K102" s="21" t="s">
        <v>170</v>
      </c>
      <c r="L102" s="7" t="s">
        <v>1181</v>
      </c>
      <c r="M102" s="5" t="s">
        <v>1167</v>
      </c>
      <c r="N102" s="24">
        <v>4300000</v>
      </c>
      <c r="O102" s="24">
        <v>4300000</v>
      </c>
      <c r="P102" s="24"/>
      <c r="Q102" s="24"/>
      <c r="R102" s="24"/>
      <c r="S102" s="47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</row>
    <row r="103" spans="1:115" s="43" customFormat="1" ht="85.5">
      <c r="A103" s="12">
        <v>90</v>
      </c>
      <c r="B103" s="6"/>
      <c r="C103" s="31" t="s">
        <v>1182</v>
      </c>
      <c r="D103" s="17" t="s">
        <v>1183</v>
      </c>
      <c r="E103" s="20" t="s">
        <v>1184</v>
      </c>
      <c r="F103" s="21" t="s">
        <v>1185</v>
      </c>
      <c r="G103" s="24" t="s">
        <v>1186</v>
      </c>
      <c r="H103" s="23" t="s">
        <v>1161</v>
      </c>
      <c r="I103" s="21"/>
      <c r="J103" s="25"/>
      <c r="K103" s="21" t="s">
        <v>171</v>
      </c>
      <c r="L103" s="7" t="s">
        <v>1187</v>
      </c>
      <c r="M103" s="5" t="s">
        <v>1107</v>
      </c>
      <c r="N103" s="24">
        <v>501356276</v>
      </c>
      <c r="O103" s="24"/>
      <c r="P103" s="24"/>
      <c r="Q103" s="24"/>
      <c r="R103" s="24">
        <v>501356276</v>
      </c>
      <c r="S103" s="47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</row>
    <row r="104" spans="1:115" s="43" customFormat="1" ht="60">
      <c r="A104" s="12">
        <v>91</v>
      </c>
      <c r="B104" s="6"/>
      <c r="C104" s="31" t="s">
        <v>1188</v>
      </c>
      <c r="D104" s="17" t="s">
        <v>937</v>
      </c>
      <c r="E104" s="20" t="s">
        <v>1189</v>
      </c>
      <c r="F104" s="21" t="s">
        <v>1190</v>
      </c>
      <c r="G104" s="24" t="s">
        <v>1191</v>
      </c>
      <c r="H104" s="23" t="s">
        <v>1161</v>
      </c>
      <c r="I104" s="21"/>
      <c r="J104" s="25"/>
      <c r="K104" s="21" t="s">
        <v>172</v>
      </c>
      <c r="L104" s="7" t="s">
        <v>1192</v>
      </c>
      <c r="M104" s="5" t="s">
        <v>1228</v>
      </c>
      <c r="N104" s="24">
        <v>4972499997</v>
      </c>
      <c r="O104" s="24"/>
      <c r="P104" s="24">
        <v>4972499997</v>
      </c>
      <c r="Q104" s="24"/>
      <c r="R104" s="24"/>
      <c r="S104" s="47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</row>
    <row r="105" spans="1:115" s="43" customFormat="1" ht="105">
      <c r="A105" s="12">
        <v>92</v>
      </c>
      <c r="B105" s="6"/>
      <c r="C105" s="31" t="s">
        <v>1193</v>
      </c>
      <c r="D105" s="17" t="s">
        <v>729</v>
      </c>
      <c r="E105" s="20" t="s">
        <v>1194</v>
      </c>
      <c r="F105" s="21" t="s">
        <v>1195</v>
      </c>
      <c r="G105" s="24" t="s">
        <v>1196</v>
      </c>
      <c r="H105" s="23" t="s">
        <v>1161</v>
      </c>
      <c r="I105" s="21"/>
      <c r="J105" s="25"/>
      <c r="K105" s="21" t="s">
        <v>173</v>
      </c>
      <c r="L105" s="7" t="s">
        <v>1197</v>
      </c>
      <c r="M105" s="5" t="s">
        <v>87</v>
      </c>
      <c r="N105" s="24">
        <v>1725000</v>
      </c>
      <c r="O105" s="24"/>
      <c r="P105" s="24"/>
      <c r="Q105" s="24"/>
      <c r="R105" s="24"/>
      <c r="S105" s="47"/>
      <c r="T105" s="63">
        <f>N105</f>
        <v>1725000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</row>
    <row r="106" spans="1:115" s="43" customFormat="1" ht="60">
      <c r="A106" s="12">
        <v>93</v>
      </c>
      <c r="B106" s="6"/>
      <c r="C106" s="31" t="s">
        <v>1198</v>
      </c>
      <c r="D106" s="17" t="s">
        <v>1199</v>
      </c>
      <c r="E106" s="20" t="s">
        <v>1200</v>
      </c>
      <c r="F106" s="21" t="s">
        <v>1201</v>
      </c>
      <c r="G106" s="24" t="s">
        <v>1202</v>
      </c>
      <c r="H106" s="23" t="s">
        <v>1161</v>
      </c>
      <c r="I106" s="21"/>
      <c r="J106" s="25"/>
      <c r="K106" s="21" t="s">
        <v>174</v>
      </c>
      <c r="L106" s="7" t="s">
        <v>1203</v>
      </c>
      <c r="M106" s="5" t="s">
        <v>1107</v>
      </c>
      <c r="N106" s="24">
        <v>42536900</v>
      </c>
      <c r="O106" s="24"/>
      <c r="P106" s="24"/>
      <c r="Q106" s="24"/>
      <c r="R106" s="24">
        <v>42536900</v>
      </c>
      <c r="S106" s="47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</row>
    <row r="107" spans="1:115" s="43" customFormat="1" ht="60">
      <c r="A107" s="12">
        <v>94</v>
      </c>
      <c r="B107" s="6"/>
      <c r="C107" s="31" t="s">
        <v>1204</v>
      </c>
      <c r="D107" s="17" t="s">
        <v>1205</v>
      </c>
      <c r="E107" s="20" t="s">
        <v>1206</v>
      </c>
      <c r="F107" s="21" t="s">
        <v>1207</v>
      </c>
      <c r="G107" s="24" t="s">
        <v>1208</v>
      </c>
      <c r="H107" s="23" t="s">
        <v>1161</v>
      </c>
      <c r="I107" s="21"/>
      <c r="J107" s="25"/>
      <c r="K107" s="21" t="s">
        <v>174</v>
      </c>
      <c r="L107" s="7" t="s">
        <v>1209</v>
      </c>
      <c r="M107" s="5" t="s">
        <v>1107</v>
      </c>
      <c r="N107" s="24">
        <v>1399500</v>
      </c>
      <c r="O107" s="24"/>
      <c r="P107" s="24"/>
      <c r="Q107" s="24"/>
      <c r="R107" s="24">
        <v>1399500</v>
      </c>
      <c r="S107" s="47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</row>
    <row r="108" spans="1:115" s="43" customFormat="1" ht="120">
      <c r="A108" s="12">
        <v>95</v>
      </c>
      <c r="B108" s="6"/>
      <c r="C108" s="31" t="s">
        <v>1210</v>
      </c>
      <c r="D108" s="17" t="s">
        <v>1211</v>
      </c>
      <c r="E108" s="20" t="s">
        <v>1212</v>
      </c>
      <c r="F108" s="21" t="s">
        <v>1213</v>
      </c>
      <c r="G108" s="24" t="s">
        <v>1214</v>
      </c>
      <c r="H108" s="23" t="s">
        <v>1161</v>
      </c>
      <c r="I108" s="21"/>
      <c r="J108" s="25"/>
      <c r="K108" s="21">
        <v>42804</v>
      </c>
      <c r="L108" s="7" t="s">
        <v>1215</v>
      </c>
      <c r="M108" s="5" t="s">
        <v>87</v>
      </c>
      <c r="N108" s="24">
        <v>3200000</v>
      </c>
      <c r="O108" s="24"/>
      <c r="P108" s="24"/>
      <c r="Q108" s="24"/>
      <c r="S108" s="47"/>
      <c r="T108" s="63">
        <f>N108</f>
        <v>3200000</v>
      </c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</row>
    <row r="109" spans="1:115" s="43" customFormat="1" ht="90">
      <c r="A109" s="12">
        <v>96</v>
      </c>
      <c r="B109" s="6"/>
      <c r="C109" s="31" t="s">
        <v>1216</v>
      </c>
      <c r="D109" s="17" t="s">
        <v>1217</v>
      </c>
      <c r="E109" s="20" t="s">
        <v>1218</v>
      </c>
      <c r="F109" s="21" t="s">
        <v>1219</v>
      </c>
      <c r="G109" s="24" t="s">
        <v>1220</v>
      </c>
      <c r="H109" s="23" t="s">
        <v>1161</v>
      </c>
      <c r="I109" s="21"/>
      <c r="J109" s="25"/>
      <c r="K109" s="21">
        <v>42804</v>
      </c>
      <c r="L109" s="7" t="s">
        <v>1221</v>
      </c>
      <c r="M109" s="5" t="s">
        <v>1222</v>
      </c>
      <c r="N109" s="24">
        <v>2025000</v>
      </c>
      <c r="O109" s="24"/>
      <c r="P109" s="24"/>
      <c r="Q109" s="24"/>
      <c r="R109" s="24">
        <v>2025000</v>
      </c>
      <c r="S109" s="59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</row>
    <row r="110" spans="1:115" s="43" customFormat="1" ht="90">
      <c r="A110" s="12">
        <v>97</v>
      </c>
      <c r="B110" s="6"/>
      <c r="C110" s="31" t="s">
        <v>1223</v>
      </c>
      <c r="D110" s="17" t="s">
        <v>1224</v>
      </c>
      <c r="E110" s="20" t="s">
        <v>1225</v>
      </c>
      <c r="F110" s="21" t="s">
        <v>1226</v>
      </c>
      <c r="G110" s="24" t="s">
        <v>645</v>
      </c>
      <c r="H110" s="23" t="s">
        <v>1161</v>
      </c>
      <c r="I110" s="21"/>
      <c r="J110" s="25"/>
      <c r="K110" s="21">
        <v>42957</v>
      </c>
      <c r="L110" s="7" t="s">
        <v>1227</v>
      </c>
      <c r="M110" s="5" t="s">
        <v>1228</v>
      </c>
      <c r="N110" s="24">
        <v>3500000</v>
      </c>
      <c r="O110" s="24"/>
      <c r="P110" s="24">
        <f>N110</f>
        <v>3500000</v>
      </c>
      <c r="Q110" s="24"/>
      <c r="R110" s="24"/>
      <c r="S110" s="47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</row>
    <row r="111" spans="1:115" s="43" customFormat="1" ht="45">
      <c r="A111" s="12">
        <v>98</v>
      </c>
      <c r="B111" s="6"/>
      <c r="C111" s="31" t="s">
        <v>1229</v>
      </c>
      <c r="D111" s="17" t="s">
        <v>860</v>
      </c>
      <c r="E111" s="20" t="s">
        <v>1230</v>
      </c>
      <c r="F111" s="21" t="s">
        <v>1231</v>
      </c>
      <c r="G111" s="24" t="s">
        <v>1232</v>
      </c>
      <c r="H111" s="23" t="s">
        <v>1161</v>
      </c>
      <c r="I111" s="21"/>
      <c r="J111" s="25"/>
      <c r="K111" s="21" t="s">
        <v>173</v>
      </c>
      <c r="L111" s="7" t="s">
        <v>1233</v>
      </c>
      <c r="M111" s="5" t="s">
        <v>1228</v>
      </c>
      <c r="N111" s="24">
        <v>34250000</v>
      </c>
      <c r="O111" s="24"/>
      <c r="P111" s="24">
        <v>34250000</v>
      </c>
      <c r="Q111" s="24"/>
      <c r="R111" s="24"/>
      <c r="S111" s="47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</row>
    <row r="112" spans="1:115" s="43" customFormat="1" ht="60">
      <c r="A112" s="12">
        <v>99</v>
      </c>
      <c r="B112" s="6"/>
      <c r="C112" s="31" t="s">
        <v>2</v>
      </c>
      <c r="D112" s="17" t="s">
        <v>3</v>
      </c>
      <c r="E112" s="20" t="s">
        <v>4</v>
      </c>
      <c r="F112" s="21" t="s">
        <v>5</v>
      </c>
      <c r="G112" s="24" t="s">
        <v>6</v>
      </c>
      <c r="H112" s="23" t="s">
        <v>1161</v>
      </c>
      <c r="I112" s="21"/>
      <c r="J112" s="25"/>
      <c r="K112" s="21" t="s">
        <v>175</v>
      </c>
      <c r="L112" s="7" t="s">
        <v>7</v>
      </c>
      <c r="M112" s="5" t="s">
        <v>8</v>
      </c>
      <c r="N112" s="24">
        <v>3853253512</v>
      </c>
      <c r="O112" s="24"/>
      <c r="P112" s="24"/>
      <c r="Q112" s="24">
        <f>N112</f>
        <v>3853253512</v>
      </c>
      <c r="R112" s="24"/>
      <c r="S112" s="47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</row>
    <row r="113" spans="1:115" s="43" customFormat="1" ht="60">
      <c r="A113" s="12">
        <v>100</v>
      </c>
      <c r="B113" s="6"/>
      <c r="C113" s="31" t="s">
        <v>877</v>
      </c>
      <c r="D113" s="17" t="s">
        <v>878</v>
      </c>
      <c r="E113" s="20" t="s">
        <v>9</v>
      </c>
      <c r="F113" s="21" t="s">
        <v>10</v>
      </c>
      <c r="G113" s="24" t="s">
        <v>11</v>
      </c>
      <c r="H113" s="23" t="s">
        <v>1161</v>
      </c>
      <c r="I113" s="21"/>
      <c r="J113" s="25"/>
      <c r="K113" s="21" t="s">
        <v>175</v>
      </c>
      <c r="L113" s="7" t="s">
        <v>12</v>
      </c>
      <c r="M113" s="5" t="s">
        <v>1228</v>
      </c>
      <c r="N113" s="24">
        <v>112461697</v>
      </c>
      <c r="O113" s="24"/>
      <c r="P113" s="24">
        <v>112461697</v>
      </c>
      <c r="Q113" s="24"/>
      <c r="R113" s="24"/>
      <c r="S113" s="47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</row>
    <row r="114" spans="1:115" s="43" customFormat="1" ht="60">
      <c r="A114" s="12">
        <v>101</v>
      </c>
      <c r="B114" s="6"/>
      <c r="C114" s="31" t="s">
        <v>13</v>
      </c>
      <c r="D114" s="17" t="s">
        <v>14</v>
      </c>
      <c r="E114" s="20" t="s">
        <v>15</v>
      </c>
      <c r="F114" s="21" t="s">
        <v>16</v>
      </c>
      <c r="G114" s="24" t="s">
        <v>17</v>
      </c>
      <c r="H114" s="23" t="s">
        <v>1161</v>
      </c>
      <c r="I114" s="21"/>
      <c r="J114" s="25"/>
      <c r="K114" s="21" t="s">
        <v>175</v>
      </c>
      <c r="L114" s="7" t="s">
        <v>18</v>
      </c>
      <c r="M114" s="5" t="s">
        <v>1228</v>
      </c>
      <c r="N114" s="24">
        <v>44000000</v>
      </c>
      <c r="O114" s="24"/>
      <c r="P114" s="24">
        <v>44000000</v>
      </c>
      <c r="Q114" s="24"/>
      <c r="R114" s="24"/>
      <c r="S114" s="47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</row>
    <row r="115" spans="1:115" s="43" customFormat="1" ht="60">
      <c r="A115" s="12">
        <v>102</v>
      </c>
      <c r="B115" s="6"/>
      <c r="C115" s="31" t="s">
        <v>19</v>
      </c>
      <c r="D115" s="17" t="s">
        <v>20</v>
      </c>
      <c r="E115" s="20" t="s">
        <v>21</v>
      </c>
      <c r="F115" s="21" t="s">
        <v>22</v>
      </c>
      <c r="G115" s="24" t="s">
        <v>23</v>
      </c>
      <c r="H115" s="23" t="s">
        <v>1161</v>
      </c>
      <c r="I115" s="21"/>
      <c r="J115" s="25"/>
      <c r="K115" s="21" t="s">
        <v>176</v>
      </c>
      <c r="L115" s="7" t="s">
        <v>24</v>
      </c>
      <c r="M115" s="5" t="s">
        <v>1107</v>
      </c>
      <c r="N115" s="24">
        <v>2025000</v>
      </c>
      <c r="O115" s="24"/>
      <c r="P115" s="24"/>
      <c r="Q115" s="24"/>
      <c r="R115" s="24">
        <v>2025000</v>
      </c>
      <c r="S115" s="47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</row>
    <row r="116" spans="1:115" s="43" customFormat="1" ht="60">
      <c r="A116" s="12">
        <v>103</v>
      </c>
      <c r="B116" s="6"/>
      <c r="C116" s="31" t="s">
        <v>25</v>
      </c>
      <c r="D116" s="17" t="s">
        <v>26</v>
      </c>
      <c r="E116" s="20" t="s">
        <v>27</v>
      </c>
      <c r="F116" s="21" t="s">
        <v>28</v>
      </c>
      <c r="G116" s="24" t="s">
        <v>1038</v>
      </c>
      <c r="H116" s="23" t="s">
        <v>1161</v>
      </c>
      <c r="I116" s="21"/>
      <c r="J116" s="25"/>
      <c r="K116" s="21">
        <v>43133</v>
      </c>
      <c r="L116" s="7" t="s">
        <v>29</v>
      </c>
      <c r="M116" s="5" t="s">
        <v>8</v>
      </c>
      <c r="N116" s="24">
        <v>5000000</v>
      </c>
      <c r="O116" s="24"/>
      <c r="P116" s="24"/>
      <c r="Q116" s="24">
        <v>5000000</v>
      </c>
      <c r="R116" s="24"/>
      <c r="S116" s="47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</row>
    <row r="117" spans="1:115" s="43" customFormat="1" ht="60">
      <c r="A117" s="12">
        <v>104</v>
      </c>
      <c r="B117" s="6"/>
      <c r="C117" s="31" t="s">
        <v>30</v>
      </c>
      <c r="D117" s="17" t="s">
        <v>31</v>
      </c>
      <c r="E117" s="20" t="s">
        <v>32</v>
      </c>
      <c r="F117" s="21" t="s">
        <v>33</v>
      </c>
      <c r="G117" s="24" t="s">
        <v>34</v>
      </c>
      <c r="H117" s="23" t="s">
        <v>1161</v>
      </c>
      <c r="I117" s="21"/>
      <c r="J117" s="25"/>
      <c r="K117" s="21" t="s">
        <v>177</v>
      </c>
      <c r="L117" s="7" t="s">
        <v>35</v>
      </c>
      <c r="M117" s="5" t="s">
        <v>1167</v>
      </c>
      <c r="N117" s="24">
        <v>32342025</v>
      </c>
      <c r="O117" s="24">
        <f>N117</f>
        <v>32342025</v>
      </c>
      <c r="P117" s="24"/>
      <c r="Q117" s="24"/>
      <c r="R117" s="24"/>
      <c r="S117" s="47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</row>
    <row r="118" spans="1:115" s="43" customFormat="1" ht="60">
      <c r="A118" s="12">
        <v>105</v>
      </c>
      <c r="B118" s="6"/>
      <c r="C118" s="31" t="s">
        <v>36</v>
      </c>
      <c r="D118" s="17" t="s">
        <v>1121</v>
      </c>
      <c r="E118" s="20" t="s">
        <v>37</v>
      </c>
      <c r="F118" s="21" t="s">
        <v>38</v>
      </c>
      <c r="G118" s="24" t="s">
        <v>39</v>
      </c>
      <c r="H118" s="23" t="s">
        <v>1161</v>
      </c>
      <c r="I118" s="21"/>
      <c r="J118" s="25"/>
      <c r="K118" s="21" t="s">
        <v>177</v>
      </c>
      <c r="L118" s="7" t="s">
        <v>40</v>
      </c>
      <c r="M118" s="5" t="s">
        <v>1167</v>
      </c>
      <c r="N118" s="24">
        <v>5850000</v>
      </c>
      <c r="O118" s="24">
        <f>N118</f>
        <v>5850000</v>
      </c>
      <c r="P118" s="24"/>
      <c r="Q118" s="24"/>
      <c r="R118" s="24"/>
      <c r="S118" s="47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</row>
    <row r="119" spans="1:115" s="43" customFormat="1" ht="75">
      <c r="A119" s="12">
        <v>106</v>
      </c>
      <c r="B119" s="6"/>
      <c r="C119" s="31" t="s">
        <v>41</v>
      </c>
      <c r="D119" s="17" t="s">
        <v>42</v>
      </c>
      <c r="E119" s="20" t="s">
        <v>43</v>
      </c>
      <c r="F119" s="21" t="s">
        <v>44</v>
      </c>
      <c r="G119" s="24" t="s">
        <v>45</v>
      </c>
      <c r="H119" s="23" t="s">
        <v>1161</v>
      </c>
      <c r="I119" s="21"/>
      <c r="J119" s="25"/>
      <c r="K119" s="21">
        <v>43284</v>
      </c>
      <c r="L119" s="7" t="s">
        <v>46</v>
      </c>
      <c r="M119" s="5" t="s">
        <v>1107</v>
      </c>
      <c r="N119" s="24">
        <v>3000000</v>
      </c>
      <c r="O119" s="24"/>
      <c r="P119" s="24"/>
      <c r="Q119" s="24"/>
      <c r="R119" s="24">
        <v>3000000</v>
      </c>
      <c r="S119" s="47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</row>
    <row r="120" spans="1:115" s="43" customFormat="1" ht="60">
      <c r="A120" s="12">
        <v>107</v>
      </c>
      <c r="B120" s="6"/>
      <c r="C120" s="31" t="s">
        <v>47</v>
      </c>
      <c r="D120" s="17" t="s">
        <v>878</v>
      </c>
      <c r="E120" s="20" t="s">
        <v>48</v>
      </c>
      <c r="F120" s="21" t="s">
        <v>49</v>
      </c>
      <c r="G120" s="24" t="s">
        <v>50</v>
      </c>
      <c r="H120" s="23" t="s">
        <v>1161</v>
      </c>
      <c r="I120" s="21"/>
      <c r="J120" s="25"/>
      <c r="K120" s="21" t="s">
        <v>178</v>
      </c>
      <c r="L120" s="7" t="s">
        <v>56</v>
      </c>
      <c r="M120" s="5" t="s">
        <v>1228</v>
      </c>
      <c r="N120" s="24">
        <v>3200000</v>
      </c>
      <c r="O120" s="24"/>
      <c r="P120" s="24">
        <v>3200000</v>
      </c>
      <c r="Q120" s="24"/>
      <c r="R120" s="24"/>
      <c r="S120" s="47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</row>
    <row r="121" spans="1:115" s="43" customFormat="1" ht="105">
      <c r="A121" s="12">
        <v>108</v>
      </c>
      <c r="B121" s="6"/>
      <c r="C121" s="31" t="s">
        <v>51</v>
      </c>
      <c r="D121" s="17" t="s">
        <v>52</v>
      </c>
      <c r="E121" s="20" t="s">
        <v>53</v>
      </c>
      <c r="F121" s="21" t="s">
        <v>54</v>
      </c>
      <c r="G121" s="24" t="s">
        <v>55</v>
      </c>
      <c r="H121" s="23" t="s">
        <v>1161</v>
      </c>
      <c r="I121" s="21"/>
      <c r="J121" s="25"/>
      <c r="K121" s="21" t="s">
        <v>179</v>
      </c>
      <c r="L121" s="7" t="s">
        <v>57</v>
      </c>
      <c r="M121" s="5" t="s">
        <v>8</v>
      </c>
      <c r="N121" s="24">
        <v>4683000</v>
      </c>
      <c r="O121" s="24"/>
      <c r="P121" s="24"/>
      <c r="Q121" s="24">
        <f>N121</f>
        <v>4683000</v>
      </c>
      <c r="R121" s="24"/>
      <c r="S121" s="47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</row>
    <row r="122" spans="1:115" s="43" customFormat="1" ht="45">
      <c r="A122" s="12">
        <v>109</v>
      </c>
      <c r="B122" s="6"/>
      <c r="C122" s="31" t="s">
        <v>58</v>
      </c>
      <c r="D122" s="17" t="s">
        <v>59</v>
      </c>
      <c r="E122" s="20" t="s">
        <v>60</v>
      </c>
      <c r="F122" s="21" t="s">
        <v>61</v>
      </c>
      <c r="G122" s="24" t="s">
        <v>62</v>
      </c>
      <c r="H122" s="23" t="s">
        <v>1161</v>
      </c>
      <c r="I122" s="21"/>
      <c r="J122" s="25"/>
      <c r="K122" s="21" t="s">
        <v>180</v>
      </c>
      <c r="L122" s="7" t="s">
        <v>63</v>
      </c>
      <c r="M122" s="5" t="s">
        <v>87</v>
      </c>
      <c r="N122" s="24">
        <v>17850242</v>
      </c>
      <c r="O122" s="24"/>
      <c r="P122" s="24"/>
      <c r="Q122" s="24"/>
      <c r="R122" s="24"/>
      <c r="S122" s="47"/>
      <c r="T122" s="63">
        <f>N122</f>
        <v>17850242</v>
      </c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</row>
    <row r="123" spans="1:115" s="43" customFormat="1" ht="45">
      <c r="A123" s="12">
        <v>110</v>
      </c>
      <c r="B123" s="6"/>
      <c r="C123" s="31" t="s">
        <v>64</v>
      </c>
      <c r="D123" s="17" t="s">
        <v>860</v>
      </c>
      <c r="E123" s="20" t="s">
        <v>1230</v>
      </c>
      <c r="F123" s="21" t="s">
        <v>65</v>
      </c>
      <c r="G123" s="24" t="s">
        <v>66</v>
      </c>
      <c r="H123" s="23" t="s">
        <v>1161</v>
      </c>
      <c r="I123" s="21"/>
      <c r="J123" s="25"/>
      <c r="K123" s="21" t="s">
        <v>180</v>
      </c>
      <c r="L123" s="7" t="s">
        <v>67</v>
      </c>
      <c r="M123" s="5" t="s">
        <v>1228</v>
      </c>
      <c r="N123" s="24">
        <v>685000000</v>
      </c>
      <c r="O123" s="24"/>
      <c r="P123" s="24">
        <f aca="true" t="shared" si="0" ref="P123:P128">N123</f>
        <v>685000000</v>
      </c>
      <c r="Q123" s="24"/>
      <c r="R123" s="24"/>
      <c r="S123" s="47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</row>
    <row r="124" spans="1:115" s="43" customFormat="1" ht="90">
      <c r="A124" s="12">
        <v>111</v>
      </c>
      <c r="B124" s="6"/>
      <c r="C124" s="31" t="s">
        <v>68</v>
      </c>
      <c r="D124" s="17" t="s">
        <v>1103</v>
      </c>
      <c r="E124" s="20" t="s">
        <v>69</v>
      </c>
      <c r="F124" s="21" t="s">
        <v>70</v>
      </c>
      <c r="G124" s="24" t="s">
        <v>71</v>
      </c>
      <c r="H124" s="23" t="s">
        <v>1161</v>
      </c>
      <c r="I124" s="21"/>
      <c r="J124" s="25"/>
      <c r="K124" s="21" t="s">
        <v>180</v>
      </c>
      <c r="L124" s="7" t="s">
        <v>72</v>
      </c>
      <c r="M124" s="5" t="s">
        <v>1228</v>
      </c>
      <c r="N124" s="24">
        <v>15993000</v>
      </c>
      <c r="O124" s="24"/>
      <c r="P124" s="24">
        <f t="shared" si="0"/>
        <v>15993000</v>
      </c>
      <c r="Q124" s="24"/>
      <c r="R124" s="24"/>
      <c r="S124" s="47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</row>
    <row r="125" spans="1:115" s="43" customFormat="1" ht="60">
      <c r="A125" s="12">
        <v>112</v>
      </c>
      <c r="B125" s="6"/>
      <c r="C125" s="31" t="s">
        <v>68</v>
      </c>
      <c r="D125" s="17" t="s">
        <v>1103</v>
      </c>
      <c r="E125" s="20" t="s">
        <v>73</v>
      </c>
      <c r="F125" s="21" t="s">
        <v>74</v>
      </c>
      <c r="G125" s="24" t="s">
        <v>75</v>
      </c>
      <c r="H125" s="23" t="s">
        <v>1161</v>
      </c>
      <c r="I125" s="21"/>
      <c r="J125" s="25"/>
      <c r="K125" s="21" t="s">
        <v>180</v>
      </c>
      <c r="L125" s="7" t="s">
        <v>76</v>
      </c>
      <c r="M125" s="5" t="s">
        <v>1228</v>
      </c>
      <c r="N125" s="24">
        <v>63574351</v>
      </c>
      <c r="O125" s="24"/>
      <c r="P125" s="24">
        <f t="shared" si="0"/>
        <v>63574351</v>
      </c>
      <c r="Q125" s="24"/>
      <c r="R125" s="24"/>
      <c r="S125" s="47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</row>
    <row r="126" spans="1:115" s="43" customFormat="1" ht="105">
      <c r="A126" s="12">
        <v>113</v>
      </c>
      <c r="B126" s="6"/>
      <c r="C126" s="31" t="s">
        <v>68</v>
      </c>
      <c r="D126" s="17" t="s">
        <v>1103</v>
      </c>
      <c r="E126" s="20" t="s">
        <v>77</v>
      </c>
      <c r="F126" s="21" t="s">
        <v>78</v>
      </c>
      <c r="G126" s="24" t="s">
        <v>79</v>
      </c>
      <c r="H126" s="23" t="s">
        <v>1161</v>
      </c>
      <c r="I126" s="21"/>
      <c r="J126" s="25"/>
      <c r="K126" s="21" t="s">
        <v>180</v>
      </c>
      <c r="L126" s="7" t="s">
        <v>80</v>
      </c>
      <c r="M126" s="5" t="s">
        <v>1228</v>
      </c>
      <c r="N126" s="24">
        <v>464621505</v>
      </c>
      <c r="O126" s="24"/>
      <c r="P126" s="24">
        <f t="shared" si="0"/>
        <v>464621505</v>
      </c>
      <c r="Q126" s="24"/>
      <c r="R126" s="24"/>
      <c r="S126" s="47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</row>
    <row r="127" spans="1:115" s="43" customFormat="1" ht="60">
      <c r="A127" s="12">
        <v>114</v>
      </c>
      <c r="B127" s="6"/>
      <c r="C127" s="31" t="s">
        <v>68</v>
      </c>
      <c r="D127" s="17" t="s">
        <v>81</v>
      </c>
      <c r="E127" s="20" t="s">
        <v>82</v>
      </c>
      <c r="F127" s="21" t="s">
        <v>83</v>
      </c>
      <c r="G127" s="24" t="s">
        <v>84</v>
      </c>
      <c r="H127" s="23" t="s">
        <v>1161</v>
      </c>
      <c r="I127" s="21"/>
      <c r="J127" s="25"/>
      <c r="K127" s="21" t="s">
        <v>180</v>
      </c>
      <c r="L127" s="7" t="s">
        <v>85</v>
      </c>
      <c r="M127" s="5" t="s">
        <v>1228</v>
      </c>
      <c r="N127" s="24">
        <v>120000000</v>
      </c>
      <c r="O127" s="24"/>
      <c r="P127" s="24">
        <f t="shared" si="0"/>
        <v>120000000</v>
      </c>
      <c r="Q127" s="24"/>
      <c r="R127" s="24"/>
      <c r="S127" s="47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</row>
    <row r="128" spans="1:115" s="43" customFormat="1" ht="60">
      <c r="A128" s="12">
        <v>115</v>
      </c>
      <c r="B128" s="6"/>
      <c r="C128" s="31" t="s">
        <v>88</v>
      </c>
      <c r="D128" s="17" t="s">
        <v>937</v>
      </c>
      <c r="E128" s="20" t="s">
        <v>89</v>
      </c>
      <c r="F128" s="21" t="s">
        <v>90</v>
      </c>
      <c r="G128" s="24" t="s">
        <v>91</v>
      </c>
      <c r="H128" s="23" t="s">
        <v>1161</v>
      </c>
      <c r="I128" s="21"/>
      <c r="J128" s="25"/>
      <c r="K128" s="21">
        <v>43163</v>
      </c>
      <c r="L128" s="7" t="s">
        <v>92</v>
      </c>
      <c r="M128" s="5" t="s">
        <v>1228</v>
      </c>
      <c r="N128" s="24">
        <v>28773000</v>
      </c>
      <c r="O128" s="24"/>
      <c r="P128" s="24">
        <f t="shared" si="0"/>
        <v>28773000</v>
      </c>
      <c r="Q128" s="24"/>
      <c r="R128" s="24"/>
      <c r="S128" s="47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</row>
    <row r="129" spans="1:115" s="43" customFormat="1" ht="45">
      <c r="A129" s="12">
        <v>116</v>
      </c>
      <c r="B129" s="6"/>
      <c r="C129" s="31" t="s">
        <v>93</v>
      </c>
      <c r="D129" s="17" t="s">
        <v>722</v>
      </c>
      <c r="E129" s="20" t="s">
        <v>94</v>
      </c>
      <c r="F129" s="21" t="s">
        <v>95</v>
      </c>
      <c r="G129" s="24" t="s">
        <v>96</v>
      </c>
      <c r="H129" s="23" t="s">
        <v>1161</v>
      </c>
      <c r="I129" s="21"/>
      <c r="J129" s="25"/>
      <c r="K129" s="21">
        <v>43377</v>
      </c>
      <c r="L129" s="7" t="s">
        <v>97</v>
      </c>
      <c r="M129" s="5" t="s">
        <v>8</v>
      </c>
      <c r="N129" s="24">
        <v>596550432</v>
      </c>
      <c r="O129" s="24"/>
      <c r="P129" s="24"/>
      <c r="Q129" s="24">
        <f>N129</f>
        <v>596550432</v>
      </c>
      <c r="R129" s="24"/>
      <c r="S129" s="47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</row>
    <row r="130" spans="1:115" s="43" customFormat="1" ht="45">
      <c r="A130" s="12">
        <v>117</v>
      </c>
      <c r="B130" s="6"/>
      <c r="C130" s="31" t="s">
        <v>98</v>
      </c>
      <c r="D130" s="17" t="s">
        <v>99</v>
      </c>
      <c r="E130" s="20" t="s">
        <v>100</v>
      </c>
      <c r="F130" s="21" t="s">
        <v>101</v>
      </c>
      <c r="G130" s="24" t="s">
        <v>102</v>
      </c>
      <c r="H130" s="23" t="s">
        <v>1161</v>
      </c>
      <c r="I130" s="21"/>
      <c r="J130" s="25"/>
      <c r="K130" s="21">
        <v>43377</v>
      </c>
      <c r="L130" s="7" t="s">
        <v>103</v>
      </c>
      <c r="M130" s="5" t="s">
        <v>8</v>
      </c>
      <c r="N130" s="24">
        <v>16653700</v>
      </c>
      <c r="O130" s="24"/>
      <c r="P130" s="24"/>
      <c r="Q130" s="24">
        <f>N130</f>
        <v>16653700</v>
      </c>
      <c r="R130" s="24"/>
      <c r="S130" s="47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</row>
    <row r="131" spans="1:115" s="43" customFormat="1" ht="60">
      <c r="A131" s="12">
        <v>118</v>
      </c>
      <c r="B131" s="6"/>
      <c r="C131" s="31" t="s">
        <v>105</v>
      </c>
      <c r="D131" s="17" t="s">
        <v>1199</v>
      </c>
      <c r="E131" s="20" t="s">
        <v>106</v>
      </c>
      <c r="F131" s="21" t="s">
        <v>107</v>
      </c>
      <c r="G131" s="24" t="s">
        <v>1021</v>
      </c>
      <c r="H131" s="23" t="s">
        <v>1161</v>
      </c>
      <c r="I131" s="21"/>
      <c r="J131" s="25"/>
      <c r="K131" s="21" t="s">
        <v>181</v>
      </c>
      <c r="L131" s="7" t="s">
        <v>108</v>
      </c>
      <c r="M131" s="5" t="s">
        <v>1107</v>
      </c>
      <c r="N131" s="24">
        <v>2500000</v>
      </c>
      <c r="O131" s="24"/>
      <c r="P131" s="24"/>
      <c r="Q131" s="24"/>
      <c r="R131" s="24">
        <v>2500000</v>
      </c>
      <c r="S131" s="47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</row>
    <row r="132" spans="1:115" s="43" customFormat="1" ht="60">
      <c r="A132" s="12">
        <v>119</v>
      </c>
      <c r="B132" s="6"/>
      <c r="C132" s="31" t="s">
        <v>109</v>
      </c>
      <c r="D132" s="17" t="s">
        <v>110</v>
      </c>
      <c r="E132" s="20" t="s">
        <v>800</v>
      </c>
      <c r="F132" s="21" t="s">
        <v>111</v>
      </c>
      <c r="G132" s="24" t="s">
        <v>112</v>
      </c>
      <c r="H132" s="23" t="s">
        <v>104</v>
      </c>
      <c r="I132" s="21"/>
      <c r="J132" s="25"/>
      <c r="K132" s="21" t="s">
        <v>182</v>
      </c>
      <c r="L132" s="7" t="s">
        <v>121</v>
      </c>
      <c r="M132" s="5" t="s">
        <v>1228</v>
      </c>
      <c r="N132" s="24">
        <v>4032246043</v>
      </c>
      <c r="O132" s="24"/>
      <c r="P132" s="24">
        <f>N132</f>
        <v>4032246043</v>
      </c>
      <c r="Q132" s="24"/>
      <c r="R132" s="24"/>
      <c r="S132" s="47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</row>
    <row r="133" spans="1:115" s="43" customFormat="1" ht="60">
      <c r="A133" s="12">
        <v>120</v>
      </c>
      <c r="B133" s="6"/>
      <c r="C133" s="31" t="s">
        <v>109</v>
      </c>
      <c r="D133" s="17" t="s">
        <v>110</v>
      </c>
      <c r="E133" s="20" t="s">
        <v>801</v>
      </c>
      <c r="F133" s="21" t="s">
        <v>113</v>
      </c>
      <c r="G133" s="24" t="s">
        <v>119</v>
      </c>
      <c r="H133" s="23" t="s">
        <v>104</v>
      </c>
      <c r="I133" s="21"/>
      <c r="J133" s="25"/>
      <c r="K133" s="21" t="s">
        <v>182</v>
      </c>
      <c r="L133" s="7" t="s">
        <v>120</v>
      </c>
      <c r="M133" s="5" t="s">
        <v>1228</v>
      </c>
      <c r="N133" s="24">
        <v>3949750777</v>
      </c>
      <c r="O133" s="24"/>
      <c r="P133" s="24">
        <f>N133</f>
        <v>3949750777</v>
      </c>
      <c r="Q133" s="24"/>
      <c r="R133" s="24"/>
      <c r="S133" s="47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</row>
    <row r="134" spans="1:115" s="43" customFormat="1" ht="60">
      <c r="A134" s="12">
        <v>121</v>
      </c>
      <c r="B134" s="6"/>
      <c r="C134" s="31" t="s">
        <v>122</v>
      </c>
      <c r="D134" s="17" t="s">
        <v>123</v>
      </c>
      <c r="E134" s="20" t="s">
        <v>124</v>
      </c>
      <c r="F134" s="21" t="s">
        <v>125</v>
      </c>
      <c r="G134" s="24" t="s">
        <v>126</v>
      </c>
      <c r="H134" s="23" t="s">
        <v>1161</v>
      </c>
      <c r="I134" s="21"/>
      <c r="J134" s="25"/>
      <c r="K134" s="21">
        <v>43195</v>
      </c>
      <c r="L134" s="7" t="s">
        <v>127</v>
      </c>
      <c r="M134" s="5" t="s">
        <v>1107</v>
      </c>
      <c r="N134" s="24">
        <v>43268172</v>
      </c>
      <c r="O134" s="24"/>
      <c r="P134" s="24"/>
      <c r="Q134" s="24"/>
      <c r="R134" s="24">
        <f>N134</f>
        <v>43268172</v>
      </c>
      <c r="S134" s="47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</row>
    <row r="135" spans="1:115" s="43" customFormat="1" ht="60">
      <c r="A135" s="12">
        <v>122</v>
      </c>
      <c r="B135" s="6"/>
      <c r="C135" s="31" t="s">
        <v>128</v>
      </c>
      <c r="D135" s="17" t="s">
        <v>878</v>
      </c>
      <c r="E135" s="20" t="s">
        <v>129</v>
      </c>
      <c r="F135" s="21" t="s">
        <v>130</v>
      </c>
      <c r="G135" s="24" t="s">
        <v>131</v>
      </c>
      <c r="H135" s="23" t="s">
        <v>104</v>
      </c>
      <c r="I135" s="21"/>
      <c r="J135" s="25"/>
      <c r="K135" s="21" t="s">
        <v>133</v>
      </c>
      <c r="L135" s="7" t="s">
        <v>132</v>
      </c>
      <c r="M135" s="5" t="s">
        <v>1107</v>
      </c>
      <c r="N135" s="24">
        <v>523956862</v>
      </c>
      <c r="O135" s="24"/>
      <c r="P135" s="24"/>
      <c r="Q135" s="24"/>
      <c r="R135" s="24">
        <f>N135</f>
        <v>523956862</v>
      </c>
      <c r="S135" s="47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</row>
    <row r="136" spans="1:115" s="43" customFormat="1" ht="60">
      <c r="A136" s="12">
        <v>123</v>
      </c>
      <c r="B136" s="6"/>
      <c r="C136" s="31" t="s">
        <v>134</v>
      </c>
      <c r="D136" s="17" t="s">
        <v>135</v>
      </c>
      <c r="E136" s="20" t="s">
        <v>136</v>
      </c>
      <c r="F136" s="21" t="s">
        <v>137</v>
      </c>
      <c r="G136" s="24" t="s">
        <v>138</v>
      </c>
      <c r="H136" s="23" t="s">
        <v>104</v>
      </c>
      <c r="I136" s="21"/>
      <c r="J136" s="25"/>
      <c r="K136" s="21" t="s">
        <v>139</v>
      </c>
      <c r="L136" s="7" t="s">
        <v>140</v>
      </c>
      <c r="M136" s="5" t="s">
        <v>1107</v>
      </c>
      <c r="N136" s="24">
        <v>646715351</v>
      </c>
      <c r="O136" s="24"/>
      <c r="P136" s="24"/>
      <c r="Q136" s="24"/>
      <c r="R136" s="24">
        <f>N136</f>
        <v>646715351</v>
      </c>
      <c r="S136" s="47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</row>
    <row r="137" spans="1:115" s="43" customFormat="1" ht="60">
      <c r="A137" s="12">
        <v>124</v>
      </c>
      <c r="B137" s="6"/>
      <c r="C137" s="31" t="s">
        <v>134</v>
      </c>
      <c r="D137" s="17" t="s">
        <v>135</v>
      </c>
      <c r="E137" s="20" t="s">
        <v>136</v>
      </c>
      <c r="F137" s="21" t="s">
        <v>141</v>
      </c>
      <c r="G137" s="24" t="s">
        <v>142</v>
      </c>
      <c r="H137" s="23" t="s">
        <v>1161</v>
      </c>
      <c r="I137" s="21"/>
      <c r="J137" s="25"/>
      <c r="K137" s="21" t="s">
        <v>139</v>
      </c>
      <c r="L137" s="7" t="s">
        <v>143</v>
      </c>
      <c r="M137" s="5" t="s">
        <v>1107</v>
      </c>
      <c r="N137" s="24">
        <v>25425000</v>
      </c>
      <c r="O137" s="24"/>
      <c r="P137" s="24"/>
      <c r="Q137" s="24"/>
      <c r="R137" s="24">
        <f>N137</f>
        <v>25425000</v>
      </c>
      <c r="S137" s="47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</row>
    <row r="138" spans="1:115" s="43" customFormat="1" ht="60">
      <c r="A138" s="12">
        <v>125</v>
      </c>
      <c r="B138" s="6"/>
      <c r="C138" s="31" t="s">
        <v>144</v>
      </c>
      <c r="D138" s="17" t="s">
        <v>937</v>
      </c>
      <c r="E138" s="20" t="s">
        <v>1189</v>
      </c>
      <c r="F138" s="21" t="s">
        <v>145</v>
      </c>
      <c r="G138" s="24" t="s">
        <v>146</v>
      </c>
      <c r="H138" s="23" t="s">
        <v>104</v>
      </c>
      <c r="I138" s="21"/>
      <c r="J138" s="25"/>
      <c r="K138" s="21" t="s">
        <v>147</v>
      </c>
      <c r="L138" s="7" t="s">
        <v>148</v>
      </c>
      <c r="M138" s="5" t="s">
        <v>1228</v>
      </c>
      <c r="N138" s="24">
        <v>1047728000</v>
      </c>
      <c r="O138" s="24"/>
      <c r="P138" s="24">
        <f>N138</f>
        <v>1047728000</v>
      </c>
      <c r="Q138" s="24"/>
      <c r="R138" s="24"/>
      <c r="S138" s="47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</row>
    <row r="139" spans="1:115" s="43" customFormat="1" ht="60">
      <c r="A139" s="12">
        <v>126</v>
      </c>
      <c r="B139" s="6"/>
      <c r="C139" s="31" t="s">
        <v>183</v>
      </c>
      <c r="D139" s="17" t="s">
        <v>184</v>
      </c>
      <c r="E139" s="20" t="s">
        <v>185</v>
      </c>
      <c r="F139" s="21" t="s">
        <v>186</v>
      </c>
      <c r="G139" s="24" t="s">
        <v>187</v>
      </c>
      <c r="H139" s="23" t="s">
        <v>1161</v>
      </c>
      <c r="I139" s="21"/>
      <c r="J139" s="25"/>
      <c r="K139" s="21">
        <v>43197</v>
      </c>
      <c r="L139" s="7" t="s">
        <v>188</v>
      </c>
      <c r="M139" s="5" t="s">
        <v>1167</v>
      </c>
      <c r="N139" s="24">
        <v>191700000</v>
      </c>
      <c r="O139" s="24">
        <f>N139</f>
        <v>191700000</v>
      </c>
      <c r="P139" s="24"/>
      <c r="Q139" s="24"/>
      <c r="R139" s="24"/>
      <c r="S139" s="47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</row>
    <row r="140" spans="1:115" s="43" customFormat="1" ht="60">
      <c r="A140" s="12">
        <v>127</v>
      </c>
      <c r="B140" s="6"/>
      <c r="C140" s="31" t="s">
        <v>189</v>
      </c>
      <c r="D140" s="17" t="s">
        <v>860</v>
      </c>
      <c r="E140" s="20" t="s">
        <v>190</v>
      </c>
      <c r="F140" s="21" t="s">
        <v>191</v>
      </c>
      <c r="G140" s="24" t="s">
        <v>192</v>
      </c>
      <c r="H140" s="23" t="s">
        <v>104</v>
      </c>
      <c r="I140" s="21"/>
      <c r="J140" s="25"/>
      <c r="K140" s="21">
        <v>43197</v>
      </c>
      <c r="L140" s="7" t="s">
        <v>193</v>
      </c>
      <c r="M140" s="5" t="s">
        <v>1228</v>
      </c>
      <c r="N140" s="24">
        <v>319463550</v>
      </c>
      <c r="O140" s="24"/>
      <c r="P140" s="24">
        <f>N140</f>
        <v>319463550</v>
      </c>
      <c r="Q140" s="24"/>
      <c r="R140" s="24"/>
      <c r="S140" s="47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</row>
    <row r="141" spans="1:115" s="43" customFormat="1" ht="60">
      <c r="A141" s="12">
        <v>128</v>
      </c>
      <c r="B141" s="6"/>
      <c r="C141" s="31" t="s">
        <v>194</v>
      </c>
      <c r="D141" s="17" t="s">
        <v>195</v>
      </c>
      <c r="E141" s="20" t="s">
        <v>196</v>
      </c>
      <c r="F141" s="21" t="s">
        <v>197</v>
      </c>
      <c r="G141" s="24" t="s">
        <v>644</v>
      </c>
      <c r="H141" s="23" t="s">
        <v>1161</v>
      </c>
      <c r="I141" s="21"/>
      <c r="J141" s="25"/>
      <c r="K141" s="21" t="s">
        <v>198</v>
      </c>
      <c r="L141" s="7" t="s">
        <v>199</v>
      </c>
      <c r="M141" s="5" t="s">
        <v>1107</v>
      </c>
      <c r="N141" s="24">
        <v>18984375</v>
      </c>
      <c r="O141" s="24"/>
      <c r="P141" s="24"/>
      <c r="Q141" s="24"/>
      <c r="R141" s="24">
        <f>N141</f>
        <v>18984375</v>
      </c>
      <c r="S141" s="47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</row>
    <row r="142" spans="1:115" s="43" customFormat="1" ht="60">
      <c r="A142" s="12">
        <v>129</v>
      </c>
      <c r="B142" s="6"/>
      <c r="C142" s="31" t="s">
        <v>200</v>
      </c>
      <c r="D142" s="17" t="s">
        <v>201</v>
      </c>
      <c r="E142" s="20" t="s">
        <v>202</v>
      </c>
      <c r="F142" s="21" t="s">
        <v>203</v>
      </c>
      <c r="G142" s="24" t="s">
        <v>204</v>
      </c>
      <c r="H142" s="23" t="s">
        <v>1161</v>
      </c>
      <c r="I142" s="21"/>
      <c r="J142" s="25"/>
      <c r="K142" s="21" t="s">
        <v>198</v>
      </c>
      <c r="L142" s="7" t="s">
        <v>205</v>
      </c>
      <c r="M142" s="5" t="s">
        <v>1107</v>
      </c>
      <c r="N142" s="24">
        <v>32480000</v>
      </c>
      <c r="O142" s="24"/>
      <c r="P142" s="24"/>
      <c r="Q142" s="24"/>
      <c r="R142" s="24">
        <f>N142</f>
        <v>32480000</v>
      </c>
      <c r="S142" s="47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</row>
    <row r="143" spans="1:115" s="43" customFormat="1" ht="60">
      <c r="A143" s="12">
        <v>130</v>
      </c>
      <c r="B143" s="6"/>
      <c r="C143" s="31" t="s">
        <v>1198</v>
      </c>
      <c r="D143" s="17" t="s">
        <v>1199</v>
      </c>
      <c r="E143" s="20" t="s">
        <v>206</v>
      </c>
      <c r="F143" s="21" t="s">
        <v>207</v>
      </c>
      <c r="G143" s="24" t="s">
        <v>208</v>
      </c>
      <c r="H143" s="23" t="s">
        <v>1161</v>
      </c>
      <c r="I143" s="21"/>
      <c r="J143" s="25"/>
      <c r="K143" s="21" t="s">
        <v>209</v>
      </c>
      <c r="L143" s="7" t="s">
        <v>210</v>
      </c>
      <c r="M143" s="5" t="s">
        <v>1107</v>
      </c>
      <c r="N143" s="24">
        <v>11950000</v>
      </c>
      <c r="O143" s="24"/>
      <c r="P143" s="24"/>
      <c r="Q143" s="24"/>
      <c r="R143" s="24">
        <v>11950000</v>
      </c>
      <c r="S143" s="47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</row>
    <row r="144" spans="1:115" s="43" customFormat="1" ht="60">
      <c r="A144" s="12">
        <v>131</v>
      </c>
      <c r="B144" s="6"/>
      <c r="C144" s="31" t="s">
        <v>212</v>
      </c>
      <c r="D144" s="17" t="s">
        <v>213</v>
      </c>
      <c r="E144" s="20" t="s">
        <v>214</v>
      </c>
      <c r="F144" s="21" t="s">
        <v>215</v>
      </c>
      <c r="G144" s="24" t="s">
        <v>1016</v>
      </c>
      <c r="H144" s="23" t="s">
        <v>1161</v>
      </c>
      <c r="I144" s="21"/>
      <c r="J144" s="25"/>
      <c r="K144" s="21">
        <v>43199</v>
      </c>
      <c r="L144" s="7" t="s">
        <v>216</v>
      </c>
      <c r="M144" s="5" t="s">
        <v>1107</v>
      </c>
      <c r="N144" s="24">
        <v>10000000</v>
      </c>
      <c r="O144" s="24"/>
      <c r="P144" s="24"/>
      <c r="Q144" s="24"/>
      <c r="R144" s="24">
        <v>10000000</v>
      </c>
      <c r="S144" s="47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</row>
    <row r="145" spans="1:115" s="43" customFormat="1" ht="60">
      <c r="A145" s="12">
        <v>132</v>
      </c>
      <c r="B145" s="6"/>
      <c r="C145" s="31" t="s">
        <v>144</v>
      </c>
      <c r="D145" s="17" t="s">
        <v>937</v>
      </c>
      <c r="E145" s="20" t="s">
        <v>1189</v>
      </c>
      <c r="F145" s="21" t="s">
        <v>145</v>
      </c>
      <c r="G145" s="24" t="s">
        <v>217</v>
      </c>
      <c r="H145" s="23" t="s">
        <v>104</v>
      </c>
      <c r="I145" s="21"/>
      <c r="J145" s="25"/>
      <c r="K145" s="21">
        <v>43199</v>
      </c>
      <c r="L145" s="7" t="s">
        <v>218</v>
      </c>
      <c r="M145" s="5" t="s">
        <v>1228</v>
      </c>
      <c r="N145" s="24">
        <v>2409722888</v>
      </c>
      <c r="O145" s="24"/>
      <c r="P145" s="24">
        <f>N145</f>
        <v>2409722888</v>
      </c>
      <c r="Q145" s="24"/>
      <c r="R145" s="24"/>
      <c r="S145" s="47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</row>
    <row r="146" spans="1:115" s="43" customFormat="1" ht="60">
      <c r="A146" s="12">
        <v>133</v>
      </c>
      <c r="B146" s="6"/>
      <c r="C146" s="31" t="s">
        <v>219</v>
      </c>
      <c r="D146" s="17" t="s">
        <v>220</v>
      </c>
      <c r="E146" s="20" t="s">
        <v>221</v>
      </c>
      <c r="F146" s="21" t="s">
        <v>222</v>
      </c>
      <c r="G146" s="24" t="s">
        <v>254</v>
      </c>
      <c r="H146" s="23" t="s">
        <v>1161</v>
      </c>
      <c r="I146" s="21"/>
      <c r="J146" s="25"/>
      <c r="K146" s="21">
        <v>43382</v>
      </c>
      <c r="L146" s="7" t="s">
        <v>255</v>
      </c>
      <c r="M146" s="5" t="s">
        <v>1167</v>
      </c>
      <c r="N146" s="24">
        <v>2700000</v>
      </c>
      <c r="O146" s="24">
        <f>N146</f>
        <v>2700000</v>
      </c>
      <c r="P146" s="24"/>
      <c r="Q146" s="24"/>
      <c r="R146" s="24"/>
      <c r="S146" s="47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</row>
    <row r="147" spans="1:115" s="43" customFormat="1" ht="60">
      <c r="A147" s="12">
        <v>134</v>
      </c>
      <c r="B147" s="6"/>
      <c r="C147" s="31" t="s">
        <v>256</v>
      </c>
      <c r="D147" s="17" t="s">
        <v>257</v>
      </c>
      <c r="E147" s="20" t="s">
        <v>258</v>
      </c>
      <c r="F147" s="21" t="s">
        <v>259</v>
      </c>
      <c r="G147" s="24" t="s">
        <v>260</v>
      </c>
      <c r="H147" s="23" t="s">
        <v>1161</v>
      </c>
      <c r="I147" s="21"/>
      <c r="J147" s="25"/>
      <c r="K147" s="21">
        <v>43382</v>
      </c>
      <c r="L147" s="7" t="s">
        <v>261</v>
      </c>
      <c r="M147" s="5" t="s">
        <v>1107</v>
      </c>
      <c r="N147" s="24">
        <v>2080000</v>
      </c>
      <c r="O147" s="24"/>
      <c r="P147" s="24"/>
      <c r="Q147" s="24"/>
      <c r="R147" s="24">
        <v>2080000</v>
      </c>
      <c r="S147" s="47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</row>
    <row r="148" spans="1:115" s="43" customFormat="1" ht="60">
      <c r="A148" s="12">
        <v>135</v>
      </c>
      <c r="B148" s="6"/>
      <c r="C148" s="31" t="s">
        <v>262</v>
      </c>
      <c r="D148" s="17" t="s">
        <v>1085</v>
      </c>
      <c r="E148" s="20" t="s">
        <v>263</v>
      </c>
      <c r="F148" s="21" t="s">
        <v>264</v>
      </c>
      <c r="G148" s="24" t="s">
        <v>265</v>
      </c>
      <c r="H148" s="23" t="s">
        <v>1161</v>
      </c>
      <c r="I148" s="21"/>
      <c r="J148" s="25"/>
      <c r="K148" s="21" t="s">
        <v>266</v>
      </c>
      <c r="L148" s="7" t="s">
        <v>267</v>
      </c>
      <c r="M148" s="5" t="s">
        <v>8</v>
      </c>
      <c r="N148" s="24">
        <v>20822175</v>
      </c>
      <c r="O148" s="24"/>
      <c r="P148" s="24"/>
      <c r="Q148" s="24">
        <f>N148</f>
        <v>20822175</v>
      </c>
      <c r="R148" s="24"/>
      <c r="S148" s="47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</row>
    <row r="149" spans="1:115" s="43" customFormat="1" ht="45">
      <c r="A149" s="12">
        <v>136</v>
      </c>
      <c r="B149" s="6"/>
      <c r="C149" s="31" t="s">
        <v>268</v>
      </c>
      <c r="D149" s="17" t="s">
        <v>722</v>
      </c>
      <c r="E149" s="20" t="s">
        <v>269</v>
      </c>
      <c r="F149" s="21" t="s">
        <v>270</v>
      </c>
      <c r="G149" s="24" t="s">
        <v>265</v>
      </c>
      <c r="H149" s="23" t="s">
        <v>1161</v>
      </c>
      <c r="I149" s="21"/>
      <c r="J149" s="25"/>
      <c r="K149" s="21" t="s">
        <v>266</v>
      </c>
      <c r="L149" s="7" t="s">
        <v>271</v>
      </c>
      <c r="M149" s="5" t="s">
        <v>8</v>
      </c>
      <c r="N149" s="24">
        <v>20822175</v>
      </c>
      <c r="O149" s="24"/>
      <c r="P149" s="24"/>
      <c r="Q149" s="24">
        <f>N149</f>
        <v>20822175</v>
      </c>
      <c r="R149" s="24"/>
      <c r="S149" s="47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</row>
    <row r="150" spans="1:115" s="43" customFormat="1" ht="45">
      <c r="A150" s="12">
        <v>137</v>
      </c>
      <c r="B150" s="6"/>
      <c r="C150" s="31" t="s">
        <v>268</v>
      </c>
      <c r="D150" s="17" t="s">
        <v>722</v>
      </c>
      <c r="E150" s="20" t="s">
        <v>269</v>
      </c>
      <c r="F150" s="21" t="s">
        <v>272</v>
      </c>
      <c r="G150" s="24" t="s">
        <v>273</v>
      </c>
      <c r="H150" s="23" t="s">
        <v>1161</v>
      </c>
      <c r="I150" s="21"/>
      <c r="J150" s="25"/>
      <c r="K150" s="21" t="s">
        <v>266</v>
      </c>
      <c r="L150" s="7" t="s">
        <v>274</v>
      </c>
      <c r="M150" s="5" t="s">
        <v>8</v>
      </c>
      <c r="N150" s="24">
        <v>7529344</v>
      </c>
      <c r="O150" s="24"/>
      <c r="P150" s="24"/>
      <c r="Q150" s="24">
        <f>N150</f>
        <v>7529344</v>
      </c>
      <c r="R150" s="24"/>
      <c r="S150" s="47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</row>
    <row r="151" spans="1:115" s="43" customFormat="1" ht="60">
      <c r="A151" s="12">
        <v>138</v>
      </c>
      <c r="B151" s="6"/>
      <c r="C151" s="31" t="s">
        <v>275</v>
      </c>
      <c r="D151" s="17" t="s">
        <v>878</v>
      </c>
      <c r="E151" s="20" t="s">
        <v>276</v>
      </c>
      <c r="F151" s="21" t="s">
        <v>277</v>
      </c>
      <c r="G151" s="24" t="s">
        <v>278</v>
      </c>
      <c r="H151" s="23" t="s">
        <v>1161</v>
      </c>
      <c r="I151" s="21"/>
      <c r="J151" s="25"/>
      <c r="K151" s="21" t="s">
        <v>279</v>
      </c>
      <c r="L151" s="7" t="s">
        <v>280</v>
      </c>
      <c r="M151" s="5" t="s">
        <v>1228</v>
      </c>
      <c r="N151" s="24">
        <v>4156933641</v>
      </c>
      <c r="O151" s="24"/>
      <c r="P151" s="24">
        <f>N151</f>
        <v>4156933641</v>
      </c>
      <c r="Q151" s="24"/>
      <c r="R151" s="24"/>
      <c r="S151" s="47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</row>
    <row r="152" spans="1:115" s="43" customFormat="1" ht="60">
      <c r="A152" s="12">
        <v>139</v>
      </c>
      <c r="B152" s="6"/>
      <c r="C152" s="31" t="s">
        <v>282</v>
      </c>
      <c r="D152" s="17" t="s">
        <v>283</v>
      </c>
      <c r="E152" s="20" t="s">
        <v>284</v>
      </c>
      <c r="F152" s="21" t="s">
        <v>285</v>
      </c>
      <c r="G152" s="24" t="s">
        <v>286</v>
      </c>
      <c r="H152" s="23" t="s">
        <v>1161</v>
      </c>
      <c r="I152" s="21"/>
      <c r="J152" s="25"/>
      <c r="K152" s="21" t="s">
        <v>279</v>
      </c>
      <c r="L152" s="7" t="s">
        <v>281</v>
      </c>
      <c r="M152" s="5" t="s">
        <v>8</v>
      </c>
      <c r="N152" s="24">
        <v>1400000</v>
      </c>
      <c r="O152" s="24"/>
      <c r="P152" s="24"/>
      <c r="Q152" s="24">
        <f>N152</f>
        <v>1400000</v>
      </c>
      <c r="R152" s="24"/>
      <c r="S152" s="47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</row>
    <row r="153" spans="1:115" s="43" customFormat="1" ht="45">
      <c r="A153" s="12">
        <v>140</v>
      </c>
      <c r="B153" s="6"/>
      <c r="C153" s="61" t="s">
        <v>297</v>
      </c>
      <c r="D153" s="17" t="s">
        <v>298</v>
      </c>
      <c r="E153" s="20" t="s">
        <v>299</v>
      </c>
      <c r="F153" s="21" t="s">
        <v>655</v>
      </c>
      <c r="G153" s="24" t="s">
        <v>296</v>
      </c>
      <c r="H153" s="23" t="s">
        <v>1161</v>
      </c>
      <c r="I153" s="21"/>
      <c r="J153" s="25"/>
      <c r="K153" s="21" t="s">
        <v>287</v>
      </c>
      <c r="L153" s="7" t="s">
        <v>288</v>
      </c>
      <c r="M153" s="5" t="s">
        <v>87</v>
      </c>
      <c r="N153" s="24">
        <v>2500000</v>
      </c>
      <c r="O153" s="24"/>
      <c r="P153" s="24"/>
      <c r="Q153" s="24"/>
      <c r="R153" s="24"/>
      <c r="S153" s="47"/>
      <c r="T153" s="63">
        <f>N153</f>
        <v>2500000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</row>
    <row r="154" spans="1:115" s="43" customFormat="1" ht="45">
      <c r="A154" s="12">
        <v>141</v>
      </c>
      <c r="B154" s="6"/>
      <c r="C154" s="31" t="s">
        <v>291</v>
      </c>
      <c r="D154" s="17" t="s">
        <v>292</v>
      </c>
      <c r="E154" s="20" t="s">
        <v>293</v>
      </c>
      <c r="F154" s="21" t="s">
        <v>294</v>
      </c>
      <c r="G154" s="24" t="s">
        <v>295</v>
      </c>
      <c r="H154" s="23" t="s">
        <v>1161</v>
      </c>
      <c r="I154" s="21"/>
      <c r="J154" s="25"/>
      <c r="K154" s="21" t="s">
        <v>290</v>
      </c>
      <c r="L154" s="7" t="s">
        <v>289</v>
      </c>
      <c r="M154" s="5" t="s">
        <v>1228</v>
      </c>
      <c r="N154" s="24">
        <v>12558000</v>
      </c>
      <c r="O154" s="24"/>
      <c r="P154" s="24">
        <f>N154</f>
        <v>12558000</v>
      </c>
      <c r="Q154" s="24"/>
      <c r="R154" s="24"/>
      <c r="S154" s="47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</row>
    <row r="155" spans="1:115" s="43" customFormat="1" ht="60">
      <c r="A155" s="12">
        <v>142</v>
      </c>
      <c r="B155" s="6"/>
      <c r="C155" s="31" t="s">
        <v>300</v>
      </c>
      <c r="D155" s="17" t="s">
        <v>301</v>
      </c>
      <c r="E155" s="20" t="s">
        <v>302</v>
      </c>
      <c r="F155" s="21" t="s">
        <v>303</v>
      </c>
      <c r="G155" s="24" t="s">
        <v>304</v>
      </c>
      <c r="H155" s="23" t="s">
        <v>305</v>
      </c>
      <c r="I155" s="21"/>
      <c r="J155" s="25"/>
      <c r="K155" s="21" t="s">
        <v>306</v>
      </c>
      <c r="L155" s="7" t="s">
        <v>307</v>
      </c>
      <c r="M155" s="5" t="s">
        <v>1228</v>
      </c>
      <c r="N155" s="24">
        <v>19985000</v>
      </c>
      <c r="O155" s="24"/>
      <c r="P155" s="24">
        <f>N155</f>
        <v>19985000</v>
      </c>
      <c r="Q155" s="24"/>
      <c r="R155" s="24"/>
      <c r="S155" s="47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</row>
    <row r="156" spans="1:115" s="43" customFormat="1" ht="60">
      <c r="A156" s="12">
        <v>143</v>
      </c>
      <c r="B156" s="6"/>
      <c r="C156" s="31" t="s">
        <v>647</v>
      </c>
      <c r="D156" s="17" t="s">
        <v>648</v>
      </c>
      <c r="E156" s="20" t="s">
        <v>649</v>
      </c>
      <c r="F156" s="21" t="s">
        <v>650</v>
      </c>
      <c r="G156" s="24" t="s">
        <v>651</v>
      </c>
      <c r="H156" s="23" t="s">
        <v>104</v>
      </c>
      <c r="I156" s="21"/>
      <c r="J156" s="25"/>
      <c r="K156" s="21" t="s">
        <v>652</v>
      </c>
      <c r="L156" s="7" t="s">
        <v>653</v>
      </c>
      <c r="M156" s="5" t="s">
        <v>1228</v>
      </c>
      <c r="N156" s="24">
        <v>1005358</v>
      </c>
      <c r="O156" s="24"/>
      <c r="P156" s="24">
        <f>N156</f>
        <v>1005358</v>
      </c>
      <c r="Q156" s="24"/>
      <c r="R156" s="24"/>
      <c r="S156" s="47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</row>
    <row r="157" spans="1:115" s="43" customFormat="1" ht="60">
      <c r="A157" s="12">
        <v>144</v>
      </c>
      <c r="B157" s="6"/>
      <c r="C157" s="31" t="s">
        <v>688</v>
      </c>
      <c r="D157" s="17" t="s">
        <v>308</v>
      </c>
      <c r="E157" s="20" t="s">
        <v>309</v>
      </c>
      <c r="F157" s="21" t="s">
        <v>310</v>
      </c>
      <c r="G157" s="24" t="s">
        <v>311</v>
      </c>
      <c r="H157" s="23" t="s">
        <v>1161</v>
      </c>
      <c r="I157" s="21"/>
      <c r="J157" s="25"/>
      <c r="K157" s="21" t="s">
        <v>652</v>
      </c>
      <c r="L157" s="7" t="s">
        <v>312</v>
      </c>
      <c r="M157" s="5" t="s">
        <v>1167</v>
      </c>
      <c r="N157" s="24">
        <v>18900000</v>
      </c>
      <c r="O157" s="24">
        <f>N157</f>
        <v>18900000</v>
      </c>
      <c r="P157" s="24"/>
      <c r="Q157" s="24"/>
      <c r="R157" s="24"/>
      <c r="S157" s="47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</row>
    <row r="158" spans="1:115" s="43" customFormat="1" ht="45">
      <c r="A158" s="12">
        <v>145</v>
      </c>
      <c r="B158" s="6"/>
      <c r="C158" s="31" t="s">
        <v>313</v>
      </c>
      <c r="D158" s="17" t="s">
        <v>1117</v>
      </c>
      <c r="E158" s="20" t="s">
        <v>314</v>
      </c>
      <c r="F158" s="21" t="s">
        <v>315</v>
      </c>
      <c r="G158" s="24" t="s">
        <v>316</v>
      </c>
      <c r="H158" s="23" t="s">
        <v>1161</v>
      </c>
      <c r="I158" s="21"/>
      <c r="J158" s="25"/>
      <c r="K158" s="21" t="s">
        <v>317</v>
      </c>
      <c r="L158" s="7" t="s">
        <v>318</v>
      </c>
      <c r="M158" s="5" t="s">
        <v>87</v>
      </c>
      <c r="N158" s="24">
        <v>7504342513</v>
      </c>
      <c r="O158" s="24"/>
      <c r="P158" s="24"/>
      <c r="Q158" s="24"/>
      <c r="R158" s="24"/>
      <c r="S158" s="47"/>
      <c r="T158" s="24">
        <v>7504342513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</row>
    <row r="159" spans="1:115" s="43" customFormat="1" ht="60">
      <c r="A159" s="12">
        <v>146</v>
      </c>
      <c r="B159" s="6"/>
      <c r="C159" s="31" t="s">
        <v>319</v>
      </c>
      <c r="D159" s="17" t="s">
        <v>320</v>
      </c>
      <c r="E159" s="20" t="s">
        <v>321</v>
      </c>
      <c r="F159" s="21" t="s">
        <v>322</v>
      </c>
      <c r="G159" s="24" t="s">
        <v>323</v>
      </c>
      <c r="H159" s="23" t="s">
        <v>1161</v>
      </c>
      <c r="I159" s="21"/>
      <c r="J159" s="25"/>
      <c r="K159" s="21" t="s">
        <v>325</v>
      </c>
      <c r="L159" s="7" t="s">
        <v>324</v>
      </c>
      <c r="M159" s="5" t="s">
        <v>1107</v>
      </c>
      <c r="N159" s="24">
        <v>9500000</v>
      </c>
      <c r="O159" s="24"/>
      <c r="P159" s="24"/>
      <c r="Q159" s="24"/>
      <c r="R159" s="24">
        <f>N159</f>
        <v>9500000</v>
      </c>
      <c r="S159" s="47"/>
      <c r="T159" s="24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</row>
    <row r="160" spans="1:115" s="43" customFormat="1" ht="60">
      <c r="A160" s="12">
        <v>147</v>
      </c>
      <c r="B160" s="6"/>
      <c r="C160" s="31" t="s">
        <v>326</v>
      </c>
      <c r="D160" s="17" t="s">
        <v>327</v>
      </c>
      <c r="E160" s="20" t="s">
        <v>328</v>
      </c>
      <c r="F160" s="21" t="s">
        <v>332</v>
      </c>
      <c r="G160" s="24" t="s">
        <v>329</v>
      </c>
      <c r="H160" s="23" t="s">
        <v>1161</v>
      </c>
      <c r="I160" s="21"/>
      <c r="J160" s="25"/>
      <c r="K160" s="21" t="s">
        <v>325</v>
      </c>
      <c r="L160" s="7" t="s">
        <v>330</v>
      </c>
      <c r="M160" s="5" t="s">
        <v>1107</v>
      </c>
      <c r="N160" s="24">
        <v>11000000</v>
      </c>
      <c r="O160" s="24"/>
      <c r="P160" s="24"/>
      <c r="Q160" s="24"/>
      <c r="R160" s="24">
        <f>N160</f>
        <v>11000000</v>
      </c>
      <c r="S160" s="47"/>
      <c r="T160" s="24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</row>
    <row r="161" spans="1:115" s="43" customFormat="1" ht="60">
      <c r="A161" s="12">
        <v>148</v>
      </c>
      <c r="B161" s="6"/>
      <c r="C161" s="31" t="s">
        <v>333</v>
      </c>
      <c r="D161" s="17" t="s">
        <v>1138</v>
      </c>
      <c r="E161" s="20" t="s">
        <v>334</v>
      </c>
      <c r="F161" s="21" t="s">
        <v>335</v>
      </c>
      <c r="G161" s="24" t="s">
        <v>336</v>
      </c>
      <c r="H161" s="23" t="s">
        <v>1161</v>
      </c>
      <c r="I161" s="21"/>
      <c r="J161" s="25"/>
      <c r="K161" s="21" t="s">
        <v>325</v>
      </c>
      <c r="L161" s="7" t="s">
        <v>337</v>
      </c>
      <c r="M161" s="5" t="s">
        <v>1107</v>
      </c>
      <c r="N161" s="24">
        <v>4500000</v>
      </c>
      <c r="O161" s="24"/>
      <c r="P161" s="24"/>
      <c r="Q161" s="24"/>
      <c r="R161" s="24">
        <f>N161</f>
        <v>4500000</v>
      </c>
      <c r="S161" s="47"/>
      <c r="T161" s="24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</row>
    <row r="162" spans="1:115" s="43" customFormat="1" ht="60">
      <c r="A162" s="12">
        <v>149</v>
      </c>
      <c r="B162" s="6"/>
      <c r="C162" s="31" t="s">
        <v>1137</v>
      </c>
      <c r="D162" s="17" t="s">
        <v>1138</v>
      </c>
      <c r="E162" s="20" t="s">
        <v>338</v>
      </c>
      <c r="F162" s="21" t="s">
        <v>339</v>
      </c>
      <c r="G162" s="24" t="s">
        <v>340</v>
      </c>
      <c r="H162" s="23" t="s">
        <v>1161</v>
      </c>
      <c r="I162" s="21"/>
      <c r="J162" s="25"/>
      <c r="K162" s="21" t="s">
        <v>325</v>
      </c>
      <c r="L162" s="7" t="s">
        <v>341</v>
      </c>
      <c r="M162" s="5" t="s">
        <v>1107</v>
      </c>
      <c r="N162" s="24">
        <v>800000</v>
      </c>
      <c r="O162" s="24"/>
      <c r="P162" s="24"/>
      <c r="Q162" s="24"/>
      <c r="R162" s="24">
        <f>N162</f>
        <v>800000</v>
      </c>
      <c r="S162" s="47"/>
      <c r="T162" s="24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</row>
    <row r="163" spans="1:115" s="43" customFormat="1" ht="75">
      <c r="A163" s="12">
        <v>150</v>
      </c>
      <c r="B163" s="6"/>
      <c r="C163" s="31" t="s">
        <v>342</v>
      </c>
      <c r="D163" s="17" t="s">
        <v>343</v>
      </c>
      <c r="E163" s="20" t="s">
        <v>344</v>
      </c>
      <c r="F163" s="21" t="s">
        <v>345</v>
      </c>
      <c r="G163" s="24" t="s">
        <v>346</v>
      </c>
      <c r="H163" s="23" t="s">
        <v>1161</v>
      </c>
      <c r="I163" s="21"/>
      <c r="J163" s="25"/>
      <c r="K163" s="21" t="s">
        <v>325</v>
      </c>
      <c r="L163" s="7" t="s">
        <v>347</v>
      </c>
      <c r="M163" s="5" t="s">
        <v>8</v>
      </c>
      <c r="N163" s="24">
        <v>810000</v>
      </c>
      <c r="O163" s="24"/>
      <c r="P163" s="24"/>
      <c r="Q163" s="24">
        <f>N163</f>
        <v>810000</v>
      </c>
      <c r="R163" s="24"/>
      <c r="S163" s="47"/>
      <c r="T163" s="24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</row>
    <row r="164" spans="1:115" s="43" customFormat="1" ht="60">
      <c r="A164" s="12">
        <v>151</v>
      </c>
      <c r="B164" s="6"/>
      <c r="C164" s="31" t="s">
        <v>348</v>
      </c>
      <c r="D164" s="17" t="s">
        <v>349</v>
      </c>
      <c r="E164" s="20" t="s">
        <v>350</v>
      </c>
      <c r="F164" s="21" t="s">
        <v>351</v>
      </c>
      <c r="G164" s="24" t="s">
        <v>352</v>
      </c>
      <c r="H164" s="23" t="s">
        <v>1161</v>
      </c>
      <c r="I164" s="21"/>
      <c r="J164" s="25"/>
      <c r="K164" s="21" t="s">
        <v>325</v>
      </c>
      <c r="L164" s="7" t="s">
        <v>353</v>
      </c>
      <c r="M164" s="5" t="s">
        <v>8</v>
      </c>
      <c r="N164" s="24">
        <v>3900000</v>
      </c>
      <c r="O164" s="24"/>
      <c r="P164" s="24"/>
      <c r="Q164" s="24">
        <f>N164</f>
        <v>3900000</v>
      </c>
      <c r="R164" s="24"/>
      <c r="S164" s="47"/>
      <c r="T164" s="24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</row>
    <row r="165" spans="1:115" s="43" customFormat="1" ht="60">
      <c r="A165" s="12">
        <v>152</v>
      </c>
      <c r="B165" s="6"/>
      <c r="C165" s="31" t="s">
        <v>355</v>
      </c>
      <c r="D165" s="17" t="s">
        <v>856</v>
      </c>
      <c r="E165" s="20" t="s">
        <v>356</v>
      </c>
      <c r="F165" s="21" t="s">
        <v>357</v>
      </c>
      <c r="G165" s="24" t="s">
        <v>358</v>
      </c>
      <c r="H165" s="23" t="s">
        <v>1161</v>
      </c>
      <c r="I165" s="21"/>
      <c r="J165" s="25"/>
      <c r="K165" s="21">
        <v>43802</v>
      </c>
      <c r="L165" s="7" t="s">
        <v>359</v>
      </c>
      <c r="M165" s="5" t="s">
        <v>1107</v>
      </c>
      <c r="N165" s="24">
        <v>44564329</v>
      </c>
      <c r="O165" s="24"/>
      <c r="P165" s="24"/>
      <c r="Q165" s="24"/>
      <c r="R165" s="24">
        <f>N165</f>
        <v>44564329</v>
      </c>
      <c r="S165" s="47"/>
      <c r="T165" s="24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</row>
    <row r="166" spans="1:115" s="43" customFormat="1" ht="60">
      <c r="A166" s="12">
        <v>153</v>
      </c>
      <c r="B166" s="6"/>
      <c r="C166" s="31" t="s">
        <v>360</v>
      </c>
      <c r="D166" s="17" t="s">
        <v>361</v>
      </c>
      <c r="E166" s="20" t="s">
        <v>362</v>
      </c>
      <c r="F166" s="21" t="s">
        <v>363</v>
      </c>
      <c r="G166" s="24" t="s">
        <v>646</v>
      </c>
      <c r="H166" s="23" t="s">
        <v>1161</v>
      </c>
      <c r="I166" s="21"/>
      <c r="J166" s="25"/>
      <c r="K166" s="21" t="s">
        <v>365</v>
      </c>
      <c r="L166" s="7" t="s">
        <v>364</v>
      </c>
      <c r="M166" s="5" t="s">
        <v>1167</v>
      </c>
      <c r="N166" s="24">
        <v>20000000</v>
      </c>
      <c r="O166" s="24">
        <f>N166</f>
        <v>20000000</v>
      </c>
      <c r="P166" s="24"/>
      <c r="Q166" s="24"/>
      <c r="R166" s="24"/>
      <c r="S166" s="47"/>
      <c r="T166" s="24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</row>
    <row r="167" spans="1:115" s="43" customFormat="1" ht="60">
      <c r="A167" s="12">
        <v>154</v>
      </c>
      <c r="B167" s="6"/>
      <c r="C167" s="31" t="s">
        <v>366</v>
      </c>
      <c r="D167" s="17" t="s">
        <v>367</v>
      </c>
      <c r="E167" s="20" t="s">
        <v>368</v>
      </c>
      <c r="F167" s="21" t="s">
        <v>369</v>
      </c>
      <c r="G167" s="24" t="s">
        <v>370</v>
      </c>
      <c r="H167" s="23" t="s">
        <v>1161</v>
      </c>
      <c r="I167" s="21"/>
      <c r="J167" s="25"/>
      <c r="K167" s="21" t="s">
        <v>365</v>
      </c>
      <c r="L167" s="7" t="s">
        <v>378</v>
      </c>
      <c r="M167" s="5" t="s">
        <v>1167</v>
      </c>
      <c r="N167" s="24">
        <v>1470000000</v>
      </c>
      <c r="O167" s="24">
        <f>N167</f>
        <v>1470000000</v>
      </c>
      <c r="P167" s="24"/>
      <c r="Q167" s="24"/>
      <c r="R167" s="24"/>
      <c r="S167" s="47"/>
      <c r="T167" s="24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</row>
    <row r="168" spans="1:115" s="43" customFormat="1" ht="60">
      <c r="A168" s="12">
        <v>155</v>
      </c>
      <c r="B168" s="6"/>
      <c r="C168" s="31" t="s">
        <v>371</v>
      </c>
      <c r="D168" s="17" t="s">
        <v>372</v>
      </c>
      <c r="E168" s="20" t="s">
        <v>373</v>
      </c>
      <c r="F168" s="21" t="s">
        <v>374</v>
      </c>
      <c r="G168" s="24" t="s">
        <v>375</v>
      </c>
      <c r="H168" s="23" t="s">
        <v>1161</v>
      </c>
      <c r="I168" s="21"/>
      <c r="J168" s="25"/>
      <c r="K168" s="21" t="s">
        <v>376</v>
      </c>
      <c r="L168" s="7" t="s">
        <v>377</v>
      </c>
      <c r="M168" s="5" t="s">
        <v>1228</v>
      </c>
      <c r="N168" s="24">
        <v>3836860328</v>
      </c>
      <c r="O168" s="24"/>
      <c r="P168" s="24">
        <f>N168</f>
        <v>3836860328</v>
      </c>
      <c r="Q168" s="24"/>
      <c r="R168" s="24"/>
      <c r="S168" s="47"/>
      <c r="T168" s="24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</row>
    <row r="169" spans="1:115" s="43" customFormat="1" ht="60">
      <c r="A169" s="12">
        <v>156</v>
      </c>
      <c r="B169" s="6"/>
      <c r="C169" s="31" t="s">
        <v>379</v>
      </c>
      <c r="D169" s="17" t="s">
        <v>380</v>
      </c>
      <c r="E169" s="20" t="s">
        <v>381</v>
      </c>
      <c r="F169" s="21" t="s">
        <v>383</v>
      </c>
      <c r="G169" s="24" t="s">
        <v>384</v>
      </c>
      <c r="H169" s="23" t="s">
        <v>1161</v>
      </c>
      <c r="I169" s="21"/>
      <c r="J169" s="25"/>
      <c r="K169" s="21" t="s">
        <v>382</v>
      </c>
      <c r="L169" s="7" t="s">
        <v>385</v>
      </c>
      <c r="M169" s="5" t="s">
        <v>1228</v>
      </c>
      <c r="N169" s="24">
        <v>66009312</v>
      </c>
      <c r="O169" s="24"/>
      <c r="P169" s="24">
        <f>N169</f>
        <v>66009312</v>
      </c>
      <c r="Q169" s="24"/>
      <c r="R169" s="24"/>
      <c r="S169" s="47"/>
      <c r="T169" s="24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</row>
    <row r="170" spans="1:115" s="43" customFormat="1" ht="60">
      <c r="A170" s="12">
        <v>157</v>
      </c>
      <c r="B170" s="6"/>
      <c r="C170" s="31" t="s">
        <v>386</v>
      </c>
      <c r="D170" s="17" t="s">
        <v>387</v>
      </c>
      <c r="E170" s="20" t="s">
        <v>388</v>
      </c>
      <c r="F170" s="21" t="s">
        <v>389</v>
      </c>
      <c r="G170" s="24" t="s">
        <v>390</v>
      </c>
      <c r="H170" s="23" t="s">
        <v>104</v>
      </c>
      <c r="I170" s="21"/>
      <c r="J170" s="25"/>
      <c r="K170" s="21">
        <v>43744</v>
      </c>
      <c r="L170" s="7" t="s">
        <v>391</v>
      </c>
      <c r="M170" s="5" t="s">
        <v>1228</v>
      </c>
      <c r="N170" s="24">
        <v>13000000</v>
      </c>
      <c r="O170" s="24"/>
      <c r="P170" s="24">
        <v>13000000</v>
      </c>
      <c r="Q170" s="24"/>
      <c r="R170" s="24"/>
      <c r="S170" s="47"/>
      <c r="T170" s="24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</row>
    <row r="171" spans="1:115" s="43" customFormat="1" ht="60">
      <c r="A171" s="12">
        <v>158</v>
      </c>
      <c r="B171" s="6"/>
      <c r="C171" s="31" t="s">
        <v>392</v>
      </c>
      <c r="D171" s="17" t="s">
        <v>393</v>
      </c>
      <c r="E171" s="20" t="s">
        <v>394</v>
      </c>
      <c r="F171" s="21" t="s">
        <v>395</v>
      </c>
      <c r="G171" s="24" t="s">
        <v>396</v>
      </c>
      <c r="H171" s="23" t="s">
        <v>104</v>
      </c>
      <c r="I171" s="21"/>
      <c r="J171" s="25"/>
      <c r="K171" s="21">
        <v>43805</v>
      </c>
      <c r="L171" s="7" t="s">
        <v>397</v>
      </c>
      <c r="M171" s="5" t="s">
        <v>1228</v>
      </c>
      <c r="N171" s="24">
        <v>1583410225</v>
      </c>
      <c r="O171" s="24"/>
      <c r="P171" s="24">
        <f>N171</f>
        <v>1583410225</v>
      </c>
      <c r="Q171" s="24"/>
      <c r="R171" s="24"/>
      <c r="S171" s="47"/>
      <c r="T171" s="24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</row>
    <row r="172" spans="1:115" s="43" customFormat="1" ht="60">
      <c r="A172" s="12">
        <v>159</v>
      </c>
      <c r="B172" s="6"/>
      <c r="C172" s="31" t="s">
        <v>398</v>
      </c>
      <c r="D172" s="17" t="s">
        <v>399</v>
      </c>
      <c r="E172" s="20" t="s">
        <v>214</v>
      </c>
      <c r="F172" s="21" t="s">
        <v>400</v>
      </c>
      <c r="G172" s="24" t="s">
        <v>401</v>
      </c>
      <c r="H172" s="23" t="s">
        <v>1161</v>
      </c>
      <c r="I172" s="21"/>
      <c r="J172" s="25"/>
      <c r="K172" s="21"/>
      <c r="L172" s="7" t="s">
        <v>402</v>
      </c>
      <c r="M172" s="5" t="s">
        <v>1107</v>
      </c>
      <c r="N172" s="24">
        <v>7700000</v>
      </c>
      <c r="O172" s="24"/>
      <c r="P172" s="24"/>
      <c r="Q172" s="24"/>
      <c r="R172" s="24">
        <f>N172</f>
        <v>7700000</v>
      </c>
      <c r="S172" s="47"/>
      <c r="T172" s="24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</row>
    <row r="173" spans="1:115" s="43" customFormat="1" ht="60">
      <c r="A173" s="12">
        <v>160</v>
      </c>
      <c r="B173" s="6"/>
      <c r="C173" s="31" t="s">
        <v>403</v>
      </c>
      <c r="D173" s="17" t="s">
        <v>331</v>
      </c>
      <c r="E173" s="20" t="s">
        <v>404</v>
      </c>
      <c r="F173" s="21" t="s">
        <v>405</v>
      </c>
      <c r="G173" s="24" t="s">
        <v>406</v>
      </c>
      <c r="H173" s="23" t="s">
        <v>104</v>
      </c>
      <c r="I173" s="21"/>
      <c r="J173" s="25"/>
      <c r="K173" s="21">
        <v>43531</v>
      </c>
      <c r="L173" s="7" t="s">
        <v>407</v>
      </c>
      <c r="M173" s="5" t="s">
        <v>1107</v>
      </c>
      <c r="N173" s="24">
        <v>112000000</v>
      </c>
      <c r="O173" s="24"/>
      <c r="P173" s="24"/>
      <c r="Q173" s="24"/>
      <c r="R173" s="24">
        <f>N173</f>
        <v>112000000</v>
      </c>
      <c r="S173" s="47"/>
      <c r="T173" s="24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</row>
    <row r="174" spans="1:115" s="43" customFormat="1" ht="60">
      <c r="A174" s="12">
        <v>161</v>
      </c>
      <c r="B174" s="6"/>
      <c r="C174" s="31" t="s">
        <v>408</v>
      </c>
      <c r="D174" s="17" t="s">
        <v>331</v>
      </c>
      <c r="E174" s="20" t="s">
        <v>404</v>
      </c>
      <c r="F174" s="21" t="s">
        <v>409</v>
      </c>
      <c r="G174" s="24" t="s">
        <v>410</v>
      </c>
      <c r="H174" s="23" t="s">
        <v>104</v>
      </c>
      <c r="I174" s="21"/>
      <c r="J174" s="25"/>
      <c r="K174" s="21" t="s">
        <v>411</v>
      </c>
      <c r="L174" s="7" t="s">
        <v>412</v>
      </c>
      <c r="M174" s="5" t="s">
        <v>1107</v>
      </c>
      <c r="N174" s="24">
        <v>673330000</v>
      </c>
      <c r="O174" s="24"/>
      <c r="P174" s="24"/>
      <c r="Q174" s="24"/>
      <c r="R174" s="24">
        <f>N174</f>
        <v>673330000</v>
      </c>
      <c r="S174" s="47"/>
      <c r="T174" s="24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</row>
    <row r="175" spans="1:115" s="43" customFormat="1" ht="60">
      <c r="A175" s="12">
        <v>162</v>
      </c>
      <c r="B175" s="6"/>
      <c r="C175" s="31" t="s">
        <v>413</v>
      </c>
      <c r="D175" s="17" t="s">
        <v>414</v>
      </c>
      <c r="E175" s="20" t="s">
        <v>415</v>
      </c>
      <c r="F175" s="21" t="s">
        <v>416</v>
      </c>
      <c r="G175" s="24" t="s">
        <v>417</v>
      </c>
      <c r="H175" s="23" t="s">
        <v>1161</v>
      </c>
      <c r="I175" s="21"/>
      <c r="J175" s="25"/>
      <c r="K175" s="21" t="s">
        <v>418</v>
      </c>
      <c r="L175" s="7" t="s">
        <v>419</v>
      </c>
      <c r="M175" s="5" t="s">
        <v>1107</v>
      </c>
      <c r="N175" s="24">
        <v>1980000</v>
      </c>
      <c r="O175" s="24"/>
      <c r="P175" s="24"/>
      <c r="Q175" s="24"/>
      <c r="R175" s="24">
        <f>N175</f>
        <v>1980000</v>
      </c>
      <c r="S175" s="47"/>
      <c r="T175" s="24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</row>
    <row r="176" spans="1:115" s="43" customFormat="1" ht="60">
      <c r="A176" s="12">
        <v>163</v>
      </c>
      <c r="B176" s="6"/>
      <c r="C176" s="31" t="s">
        <v>420</v>
      </c>
      <c r="D176" s="17" t="s">
        <v>421</v>
      </c>
      <c r="E176" s="20" t="s">
        <v>422</v>
      </c>
      <c r="F176" s="21" t="s">
        <v>423</v>
      </c>
      <c r="G176" s="24" t="s">
        <v>424</v>
      </c>
      <c r="H176" s="23" t="s">
        <v>104</v>
      </c>
      <c r="I176" s="21"/>
      <c r="J176" s="25"/>
      <c r="K176" s="21" t="s">
        <v>425</v>
      </c>
      <c r="L176" s="7" t="s">
        <v>426</v>
      </c>
      <c r="M176" s="5" t="s">
        <v>1167</v>
      </c>
      <c r="N176" s="24">
        <v>2791871266</v>
      </c>
      <c r="O176" s="24">
        <f aca="true" t="shared" si="1" ref="O176:O182">N176</f>
        <v>2791871266</v>
      </c>
      <c r="P176" s="24"/>
      <c r="Q176" s="24"/>
      <c r="R176" s="24"/>
      <c r="S176" s="47"/>
      <c r="T176" s="24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</row>
    <row r="177" spans="1:115" s="43" customFormat="1" ht="75">
      <c r="A177" s="12">
        <v>164</v>
      </c>
      <c r="B177" s="6"/>
      <c r="C177" s="31" t="s">
        <v>420</v>
      </c>
      <c r="D177" s="17" t="s">
        <v>421</v>
      </c>
      <c r="E177" s="20" t="s">
        <v>427</v>
      </c>
      <c r="F177" s="21" t="s">
        <v>428</v>
      </c>
      <c r="G177" s="24" t="s">
        <v>429</v>
      </c>
      <c r="H177" s="23" t="s">
        <v>1161</v>
      </c>
      <c r="I177" s="21"/>
      <c r="J177" s="25"/>
      <c r="K177" s="21" t="s">
        <v>425</v>
      </c>
      <c r="L177" s="7" t="s">
        <v>430</v>
      </c>
      <c r="M177" s="5" t="s">
        <v>1167</v>
      </c>
      <c r="N177" s="24">
        <v>54622000</v>
      </c>
      <c r="O177" s="24">
        <f t="shared" si="1"/>
        <v>54622000</v>
      </c>
      <c r="P177" s="24"/>
      <c r="Q177" s="24"/>
      <c r="R177" s="24"/>
      <c r="S177" s="47"/>
      <c r="T177" s="24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</row>
    <row r="178" spans="1:115" s="43" customFormat="1" ht="60">
      <c r="A178" s="12">
        <v>165</v>
      </c>
      <c r="B178" s="6"/>
      <c r="C178" s="31" t="s">
        <v>431</v>
      </c>
      <c r="D178" s="17" t="s">
        <v>882</v>
      </c>
      <c r="E178" s="20" t="s">
        <v>432</v>
      </c>
      <c r="F178" s="21" t="s">
        <v>433</v>
      </c>
      <c r="G178" s="24" t="s">
        <v>434</v>
      </c>
      <c r="H178" s="23" t="s">
        <v>1161</v>
      </c>
      <c r="I178" s="21"/>
      <c r="J178" s="25"/>
      <c r="K178" s="21" t="s">
        <v>435</v>
      </c>
      <c r="L178" s="7" t="s">
        <v>436</v>
      </c>
      <c r="M178" s="5" t="s">
        <v>1167</v>
      </c>
      <c r="N178" s="24">
        <v>8200000</v>
      </c>
      <c r="O178" s="24">
        <f t="shared" si="1"/>
        <v>8200000</v>
      </c>
      <c r="P178" s="24"/>
      <c r="Q178" s="24"/>
      <c r="R178" s="24"/>
      <c r="S178" s="47"/>
      <c r="T178" s="24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</row>
    <row r="179" spans="1:115" s="43" customFormat="1" ht="60">
      <c r="A179" s="12">
        <v>166</v>
      </c>
      <c r="B179" s="6"/>
      <c r="C179" s="31" t="s">
        <v>437</v>
      </c>
      <c r="D179" s="17" t="s">
        <v>438</v>
      </c>
      <c r="E179" s="20" t="s">
        <v>439</v>
      </c>
      <c r="F179" s="21" t="s">
        <v>440</v>
      </c>
      <c r="G179" s="24" t="s">
        <v>441</v>
      </c>
      <c r="H179" s="23" t="s">
        <v>1161</v>
      </c>
      <c r="I179" s="21"/>
      <c r="J179" s="25"/>
      <c r="K179" s="21" t="s">
        <v>435</v>
      </c>
      <c r="L179" s="7" t="s">
        <v>442</v>
      </c>
      <c r="M179" s="5" t="s">
        <v>1167</v>
      </c>
      <c r="N179" s="24">
        <v>1030000</v>
      </c>
      <c r="O179" s="24">
        <f t="shared" si="1"/>
        <v>1030000</v>
      </c>
      <c r="P179" s="24"/>
      <c r="Q179" s="24"/>
      <c r="R179" s="24"/>
      <c r="S179" s="47"/>
      <c r="T179" s="24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</row>
    <row r="180" spans="1:115" s="43" customFormat="1" ht="60">
      <c r="A180" s="12">
        <v>167</v>
      </c>
      <c r="B180" s="6"/>
      <c r="C180" s="31" t="s">
        <v>443</v>
      </c>
      <c r="D180" s="17" t="s">
        <v>444</v>
      </c>
      <c r="E180" s="20" t="s">
        <v>474</v>
      </c>
      <c r="F180" s="21" t="s">
        <v>475</v>
      </c>
      <c r="G180" s="24" t="s">
        <v>476</v>
      </c>
      <c r="H180" s="23" t="s">
        <v>1161</v>
      </c>
      <c r="I180" s="21"/>
      <c r="J180" s="25"/>
      <c r="K180" s="21" t="s">
        <v>477</v>
      </c>
      <c r="L180" s="7" t="s">
        <v>478</v>
      </c>
      <c r="M180" s="5" t="s">
        <v>1167</v>
      </c>
      <c r="N180" s="24">
        <v>28246000</v>
      </c>
      <c r="O180" s="24">
        <f t="shared" si="1"/>
        <v>28246000</v>
      </c>
      <c r="P180" s="24"/>
      <c r="Q180" s="24"/>
      <c r="R180" s="24"/>
      <c r="S180" s="47"/>
      <c r="T180" s="24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</row>
    <row r="181" spans="1:115" s="43" customFormat="1" ht="60">
      <c r="A181" s="12">
        <v>168</v>
      </c>
      <c r="B181" s="6"/>
      <c r="C181" s="31" t="s">
        <v>479</v>
      </c>
      <c r="D181" s="17" t="s">
        <v>480</v>
      </c>
      <c r="E181" s="20" t="s">
        <v>486</v>
      </c>
      <c r="F181" s="21" t="s">
        <v>481</v>
      </c>
      <c r="G181" s="24" t="s">
        <v>482</v>
      </c>
      <c r="H181" s="23" t="s">
        <v>1161</v>
      </c>
      <c r="I181" s="21"/>
      <c r="J181" s="25"/>
      <c r="K181" s="21" t="s">
        <v>477</v>
      </c>
      <c r="L181" s="7" t="s">
        <v>483</v>
      </c>
      <c r="M181" s="5" t="s">
        <v>1167</v>
      </c>
      <c r="N181" s="24">
        <v>40948056</v>
      </c>
      <c r="O181" s="24">
        <f t="shared" si="1"/>
        <v>40948056</v>
      </c>
      <c r="P181" s="24"/>
      <c r="Q181" s="24"/>
      <c r="R181" s="24"/>
      <c r="S181" s="47"/>
      <c r="T181" s="24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</row>
    <row r="182" spans="1:115" s="43" customFormat="1" ht="60">
      <c r="A182" s="12">
        <v>169</v>
      </c>
      <c r="B182" s="6"/>
      <c r="C182" s="31" t="s">
        <v>484</v>
      </c>
      <c r="D182" s="17" t="s">
        <v>485</v>
      </c>
      <c r="E182" s="20" t="s">
        <v>487</v>
      </c>
      <c r="F182" s="21" t="s">
        <v>488</v>
      </c>
      <c r="G182" s="24" t="s">
        <v>489</v>
      </c>
      <c r="H182" s="23" t="s">
        <v>1161</v>
      </c>
      <c r="I182" s="21"/>
      <c r="J182" s="25"/>
      <c r="K182" s="21" t="s">
        <v>490</v>
      </c>
      <c r="L182" s="7" t="s">
        <v>491</v>
      </c>
      <c r="M182" s="5" t="s">
        <v>1167</v>
      </c>
      <c r="N182" s="24">
        <v>1704000</v>
      </c>
      <c r="O182" s="24">
        <f t="shared" si="1"/>
        <v>1704000</v>
      </c>
      <c r="P182" s="24"/>
      <c r="Q182" s="24"/>
      <c r="R182" s="24"/>
      <c r="S182" s="47"/>
      <c r="T182" s="24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</row>
    <row r="183" spans="1:115" s="43" customFormat="1" ht="60">
      <c r="A183" s="12">
        <v>170</v>
      </c>
      <c r="B183" s="6"/>
      <c r="C183" s="31" t="s">
        <v>492</v>
      </c>
      <c r="D183" s="17" t="s">
        <v>493</v>
      </c>
      <c r="E183" s="20" t="s">
        <v>494</v>
      </c>
      <c r="F183" s="21" t="s">
        <v>495</v>
      </c>
      <c r="G183" s="24" t="s">
        <v>496</v>
      </c>
      <c r="H183" s="23" t="s">
        <v>1161</v>
      </c>
      <c r="I183" s="21"/>
      <c r="J183" s="25"/>
      <c r="K183" s="21" t="s">
        <v>490</v>
      </c>
      <c r="L183" s="7" t="s">
        <v>497</v>
      </c>
      <c r="M183" s="5" t="s">
        <v>87</v>
      </c>
      <c r="N183" s="24">
        <v>534000</v>
      </c>
      <c r="O183" s="24"/>
      <c r="P183" s="24" t="s">
        <v>654</v>
      </c>
      <c r="Q183" s="24"/>
      <c r="R183" s="24"/>
      <c r="S183" s="47"/>
      <c r="T183" s="24">
        <f>N183</f>
        <v>534000</v>
      </c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</row>
    <row r="184" spans="1:115" s="43" customFormat="1" ht="60">
      <c r="A184" s="12">
        <v>171</v>
      </c>
      <c r="B184" s="6"/>
      <c r="C184" s="31" t="s">
        <v>498</v>
      </c>
      <c r="D184" s="17" t="s">
        <v>499</v>
      </c>
      <c r="E184" s="20" t="s">
        <v>500</v>
      </c>
      <c r="F184" s="21" t="s">
        <v>501</v>
      </c>
      <c r="G184" s="24" t="s">
        <v>502</v>
      </c>
      <c r="H184" s="23" t="s">
        <v>1161</v>
      </c>
      <c r="I184" s="21"/>
      <c r="J184" s="25"/>
      <c r="K184" s="21" t="s">
        <v>490</v>
      </c>
      <c r="L184" s="7" t="s">
        <v>503</v>
      </c>
      <c r="M184" s="5" t="s">
        <v>1167</v>
      </c>
      <c r="N184" s="24">
        <v>1600000</v>
      </c>
      <c r="O184" s="24">
        <f>N184</f>
        <v>1600000</v>
      </c>
      <c r="P184" s="24"/>
      <c r="Q184" s="24"/>
      <c r="R184" s="24"/>
      <c r="S184" s="47"/>
      <c r="T184" s="24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</row>
    <row r="185" spans="1:115" s="43" customFormat="1" ht="60">
      <c r="A185" s="12">
        <v>172</v>
      </c>
      <c r="B185" s="6"/>
      <c r="C185" s="31" t="s">
        <v>371</v>
      </c>
      <c r="D185" s="17" t="s">
        <v>504</v>
      </c>
      <c r="E185" s="20" t="s">
        <v>373</v>
      </c>
      <c r="F185" s="21" t="s">
        <v>505</v>
      </c>
      <c r="G185" s="24" t="s">
        <v>506</v>
      </c>
      <c r="H185" s="23" t="s">
        <v>1161</v>
      </c>
      <c r="I185" s="21"/>
      <c r="J185" s="25"/>
      <c r="K185" s="21" t="s">
        <v>507</v>
      </c>
      <c r="L185" s="7" t="s">
        <v>508</v>
      </c>
      <c r="M185" s="5" t="s">
        <v>1167</v>
      </c>
      <c r="N185" s="24">
        <v>57570561</v>
      </c>
      <c r="O185" s="24">
        <f>N185</f>
        <v>57570561</v>
      </c>
      <c r="P185" s="24"/>
      <c r="Q185" s="24"/>
      <c r="R185" s="24"/>
      <c r="S185" s="47"/>
      <c r="T185" s="24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</row>
    <row r="186" spans="1:115" s="43" customFormat="1" ht="45">
      <c r="A186" s="12">
        <v>173</v>
      </c>
      <c r="B186" s="6"/>
      <c r="C186" s="31" t="s">
        <v>371</v>
      </c>
      <c r="D186" s="17" t="s">
        <v>504</v>
      </c>
      <c r="E186" s="20" t="s">
        <v>509</v>
      </c>
      <c r="F186" s="21" t="s">
        <v>510</v>
      </c>
      <c r="G186" s="24" t="s">
        <v>511</v>
      </c>
      <c r="H186" s="23" t="s">
        <v>1161</v>
      </c>
      <c r="I186" s="21"/>
      <c r="J186" s="25"/>
      <c r="K186" s="21" t="s">
        <v>507</v>
      </c>
      <c r="L186" s="7" t="s">
        <v>512</v>
      </c>
      <c r="M186" s="5" t="s">
        <v>1167</v>
      </c>
      <c r="N186" s="24">
        <v>17861000</v>
      </c>
      <c r="O186" s="24">
        <f>N186</f>
        <v>17861000</v>
      </c>
      <c r="P186" s="24"/>
      <c r="Q186" s="24"/>
      <c r="R186" s="24"/>
      <c r="S186" s="47"/>
      <c r="T186" s="24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</row>
    <row r="187" spans="1:115" s="43" customFormat="1" ht="60">
      <c r="A187" s="12">
        <v>174</v>
      </c>
      <c r="B187" s="6"/>
      <c r="C187" s="31" t="s">
        <v>275</v>
      </c>
      <c r="D187" s="17" t="s">
        <v>878</v>
      </c>
      <c r="E187" s="20" t="s">
        <v>516</v>
      </c>
      <c r="F187" s="21" t="s">
        <v>517</v>
      </c>
      <c r="G187" s="24" t="s">
        <v>518</v>
      </c>
      <c r="H187" s="23" t="s">
        <v>1161</v>
      </c>
      <c r="I187" s="21"/>
      <c r="J187" s="25"/>
      <c r="K187" s="21" t="s">
        <v>490</v>
      </c>
      <c r="L187" s="7" t="s">
        <v>519</v>
      </c>
      <c r="M187" s="5" t="s">
        <v>1228</v>
      </c>
      <c r="N187" s="24">
        <v>138271000</v>
      </c>
      <c r="O187" s="24"/>
      <c r="P187" s="24">
        <f>N187</f>
        <v>138271000</v>
      </c>
      <c r="Q187" s="24"/>
      <c r="R187" s="24"/>
      <c r="S187" s="47"/>
      <c r="T187" s="24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</row>
    <row r="188" spans="1:115" s="43" customFormat="1" ht="60">
      <c r="A188" s="12">
        <v>175</v>
      </c>
      <c r="B188" s="6"/>
      <c r="C188" s="31" t="s">
        <v>520</v>
      </c>
      <c r="D188" s="17" t="s">
        <v>521</v>
      </c>
      <c r="E188" s="20" t="s">
        <v>522</v>
      </c>
      <c r="F188" s="21" t="s">
        <v>523</v>
      </c>
      <c r="G188" s="24" t="s">
        <v>524</v>
      </c>
      <c r="H188" s="23" t="s">
        <v>1161</v>
      </c>
      <c r="I188" s="21"/>
      <c r="J188" s="25"/>
      <c r="K188" s="21" t="s">
        <v>525</v>
      </c>
      <c r="L188" s="7" t="s">
        <v>526</v>
      </c>
      <c r="M188" s="5" t="s">
        <v>527</v>
      </c>
      <c r="N188" s="24">
        <v>23550000</v>
      </c>
      <c r="O188" s="24"/>
      <c r="P188" s="24">
        <f>N188</f>
        <v>23550000</v>
      </c>
      <c r="Q188" s="24"/>
      <c r="R188" s="24"/>
      <c r="S188" s="47"/>
      <c r="T188" s="24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</row>
    <row r="189" spans="1:115" s="43" customFormat="1" ht="60">
      <c r="A189" s="12">
        <v>176</v>
      </c>
      <c r="B189" s="6"/>
      <c r="C189" s="31" t="s">
        <v>528</v>
      </c>
      <c r="D189" s="17" t="s">
        <v>529</v>
      </c>
      <c r="E189" s="20" t="s">
        <v>530</v>
      </c>
      <c r="F189" s="21" t="s">
        <v>531</v>
      </c>
      <c r="G189" s="24" t="s">
        <v>532</v>
      </c>
      <c r="H189" s="23" t="s">
        <v>1161</v>
      </c>
      <c r="I189" s="21"/>
      <c r="J189" s="25"/>
      <c r="K189" s="21" t="s">
        <v>507</v>
      </c>
      <c r="L189" s="7" t="s">
        <v>533</v>
      </c>
      <c r="M189" s="5" t="s">
        <v>1167</v>
      </c>
      <c r="N189" s="24">
        <v>5000000</v>
      </c>
      <c r="O189" s="24">
        <f>N189</f>
        <v>5000000</v>
      </c>
      <c r="P189" s="24"/>
      <c r="Q189" s="24"/>
      <c r="R189" s="24"/>
      <c r="S189" s="47"/>
      <c r="T189" s="24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</row>
    <row r="190" spans="1:115" s="43" customFormat="1" ht="75">
      <c r="A190" s="12">
        <v>177</v>
      </c>
      <c r="B190" s="6"/>
      <c r="C190" s="31" t="s">
        <v>420</v>
      </c>
      <c r="D190" s="17" t="s">
        <v>534</v>
      </c>
      <c r="E190" s="20" t="s">
        <v>535</v>
      </c>
      <c r="F190" s="21" t="s">
        <v>536</v>
      </c>
      <c r="G190" s="24" t="s">
        <v>537</v>
      </c>
      <c r="H190" s="23" t="s">
        <v>1161</v>
      </c>
      <c r="I190" s="21"/>
      <c r="J190" s="25"/>
      <c r="K190" s="21" t="s">
        <v>538</v>
      </c>
      <c r="L190" s="7" t="s">
        <v>539</v>
      </c>
      <c r="M190" s="5" t="s">
        <v>1167</v>
      </c>
      <c r="N190" s="24">
        <v>43918000</v>
      </c>
      <c r="O190" s="24">
        <f>N190</f>
        <v>43918000</v>
      </c>
      <c r="P190" s="24"/>
      <c r="Q190" s="24"/>
      <c r="R190" s="24"/>
      <c r="S190" s="47"/>
      <c r="T190" s="24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</row>
    <row r="191" spans="1:115" s="43" customFormat="1" ht="60">
      <c r="A191" s="12">
        <v>178</v>
      </c>
      <c r="B191" s="6"/>
      <c r="C191" s="31" t="s">
        <v>379</v>
      </c>
      <c r="D191" s="17" t="s">
        <v>1103</v>
      </c>
      <c r="E191" s="20" t="s">
        <v>540</v>
      </c>
      <c r="F191" s="21" t="s">
        <v>541</v>
      </c>
      <c r="G191" s="24" t="s">
        <v>542</v>
      </c>
      <c r="H191" s="23" t="s">
        <v>1161</v>
      </c>
      <c r="I191" s="21"/>
      <c r="J191" s="25"/>
      <c r="K191" s="21" t="s">
        <v>543</v>
      </c>
      <c r="L191" s="7" t="s">
        <v>544</v>
      </c>
      <c r="M191" s="5" t="s">
        <v>1228</v>
      </c>
      <c r="N191" s="24">
        <v>1800310419</v>
      </c>
      <c r="O191" s="24"/>
      <c r="P191" s="24">
        <f>N191</f>
        <v>1800310419</v>
      </c>
      <c r="Q191" s="24"/>
      <c r="R191" s="24"/>
      <c r="S191" s="47"/>
      <c r="T191" s="24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</row>
    <row r="192" spans="1:115" s="43" customFormat="1" ht="60">
      <c r="A192" s="12">
        <v>179</v>
      </c>
      <c r="B192" s="6"/>
      <c r="C192" s="31" t="s">
        <v>392</v>
      </c>
      <c r="D192" s="17" t="s">
        <v>393</v>
      </c>
      <c r="E192" s="20" t="s">
        <v>545</v>
      </c>
      <c r="F192" s="21" t="s">
        <v>546</v>
      </c>
      <c r="G192" s="24" t="s">
        <v>547</v>
      </c>
      <c r="H192" s="23" t="s">
        <v>1161</v>
      </c>
      <c r="I192" s="21"/>
      <c r="J192" s="25"/>
      <c r="K192" s="21" t="s">
        <v>548</v>
      </c>
      <c r="L192" s="7" t="s">
        <v>549</v>
      </c>
      <c r="M192" s="5" t="s">
        <v>87</v>
      </c>
      <c r="N192" s="24">
        <v>57491705</v>
      </c>
      <c r="O192" s="24"/>
      <c r="P192" s="24"/>
      <c r="Q192" s="24"/>
      <c r="R192" s="24"/>
      <c r="S192" s="47"/>
      <c r="T192" s="24">
        <f>N192</f>
        <v>57491705</v>
      </c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</row>
    <row r="193" spans="1:115" s="43" customFormat="1" ht="60">
      <c r="A193" s="12">
        <v>180</v>
      </c>
      <c r="B193" s="6"/>
      <c r="C193" s="31" t="s">
        <v>550</v>
      </c>
      <c r="D193" s="17" t="s">
        <v>301</v>
      </c>
      <c r="E193" s="20" t="s">
        <v>551</v>
      </c>
      <c r="F193" s="21" t="s">
        <v>552</v>
      </c>
      <c r="G193" s="24" t="s">
        <v>553</v>
      </c>
      <c r="H193" s="23" t="s">
        <v>1161</v>
      </c>
      <c r="I193" s="21"/>
      <c r="J193" s="25"/>
      <c r="K193" s="21" t="s">
        <v>554</v>
      </c>
      <c r="L193" s="7" t="s">
        <v>555</v>
      </c>
      <c r="M193" s="5" t="s">
        <v>1228</v>
      </c>
      <c r="N193" s="24">
        <v>31266300</v>
      </c>
      <c r="O193" s="24"/>
      <c r="P193" s="24">
        <f>N193</f>
        <v>31266300</v>
      </c>
      <c r="Q193" s="24"/>
      <c r="R193" s="24"/>
      <c r="S193" s="47"/>
      <c r="T193" s="24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</row>
    <row r="194" spans="1:115" s="43" customFormat="1" ht="60">
      <c r="A194" s="12">
        <v>181</v>
      </c>
      <c r="B194" s="6"/>
      <c r="C194" s="31" t="s">
        <v>567</v>
      </c>
      <c r="D194" s="17" t="s">
        <v>26</v>
      </c>
      <c r="E194" s="20" t="s">
        <v>568</v>
      </c>
      <c r="F194" s="21" t="s">
        <v>569</v>
      </c>
      <c r="G194" s="24" t="s">
        <v>570</v>
      </c>
      <c r="H194" s="23" t="s">
        <v>1161</v>
      </c>
      <c r="I194" s="21"/>
      <c r="J194" s="25"/>
      <c r="K194" s="21" t="s">
        <v>571</v>
      </c>
      <c r="L194" s="7" t="s">
        <v>556</v>
      </c>
      <c r="M194" s="5" t="s">
        <v>8</v>
      </c>
      <c r="N194" s="24">
        <v>738063526</v>
      </c>
      <c r="O194" s="24"/>
      <c r="P194" s="24"/>
      <c r="Q194" s="24">
        <f>N194</f>
        <v>738063526</v>
      </c>
      <c r="R194" s="24"/>
      <c r="S194" s="47"/>
      <c r="T194" s="24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</row>
    <row r="195" spans="1:115" s="43" customFormat="1" ht="60">
      <c r="A195" s="12">
        <v>182</v>
      </c>
      <c r="B195" s="6"/>
      <c r="C195" s="31" t="s">
        <v>559</v>
      </c>
      <c r="D195" s="17" t="s">
        <v>393</v>
      </c>
      <c r="E195" s="20" t="s">
        <v>560</v>
      </c>
      <c r="F195" s="21" t="s">
        <v>561</v>
      </c>
      <c r="G195" s="24" t="s">
        <v>558</v>
      </c>
      <c r="H195" s="23" t="s">
        <v>1161</v>
      </c>
      <c r="I195" s="21"/>
      <c r="J195" s="25"/>
      <c r="K195" s="21">
        <v>44106</v>
      </c>
      <c r="L195" s="7" t="s">
        <v>557</v>
      </c>
      <c r="M195" s="5" t="s">
        <v>87</v>
      </c>
      <c r="N195" s="24">
        <v>17500000</v>
      </c>
      <c r="O195" s="24"/>
      <c r="P195" s="24"/>
      <c r="Q195" s="24"/>
      <c r="R195" s="24"/>
      <c r="S195" s="47"/>
      <c r="T195" s="24">
        <v>17500000</v>
      </c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</row>
    <row r="196" spans="1:115" s="43" customFormat="1" ht="60">
      <c r="A196" s="12">
        <v>183</v>
      </c>
      <c r="B196" s="6"/>
      <c r="C196" s="31" t="s">
        <v>492</v>
      </c>
      <c r="D196" s="17" t="s">
        <v>562</v>
      </c>
      <c r="E196" s="20" t="s">
        <v>563</v>
      </c>
      <c r="F196" s="21" t="s">
        <v>564</v>
      </c>
      <c r="G196" s="24" t="s">
        <v>565</v>
      </c>
      <c r="H196" s="23" t="s">
        <v>1161</v>
      </c>
      <c r="I196" s="21"/>
      <c r="J196" s="25"/>
      <c r="K196" s="21">
        <v>44106</v>
      </c>
      <c r="L196" s="7" t="s">
        <v>566</v>
      </c>
      <c r="M196" s="5" t="s">
        <v>87</v>
      </c>
      <c r="N196" s="24">
        <v>10695000</v>
      </c>
      <c r="O196" s="24"/>
      <c r="P196" s="24"/>
      <c r="Q196" s="24"/>
      <c r="R196" s="24"/>
      <c r="S196" s="47"/>
      <c r="T196" s="24">
        <v>10695000</v>
      </c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</row>
    <row r="197" spans="1:115" s="43" customFormat="1" ht="45">
      <c r="A197" s="12"/>
      <c r="B197" s="6"/>
      <c r="C197" s="31" t="s">
        <v>313</v>
      </c>
      <c r="D197" s="17" t="s">
        <v>1117</v>
      </c>
      <c r="E197" s="20" t="s">
        <v>572</v>
      </c>
      <c r="F197" s="21" t="s">
        <v>315</v>
      </c>
      <c r="G197" s="24" t="s">
        <v>573</v>
      </c>
      <c r="H197" s="23" t="s">
        <v>1161</v>
      </c>
      <c r="I197" s="21"/>
      <c r="J197" s="25"/>
      <c r="K197" s="64">
        <v>44107</v>
      </c>
      <c r="L197" s="21" t="s">
        <v>574</v>
      </c>
      <c r="M197" s="5" t="s">
        <v>87</v>
      </c>
      <c r="N197" s="24">
        <v>9150000</v>
      </c>
      <c r="O197" s="24"/>
      <c r="P197" s="24"/>
      <c r="Q197" s="24"/>
      <c r="R197" s="24"/>
      <c r="S197" s="47"/>
      <c r="T197" s="24">
        <f>N197</f>
        <v>9150000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</row>
    <row r="198" spans="1:115" s="43" customFormat="1" ht="60">
      <c r="A198" s="12">
        <v>185</v>
      </c>
      <c r="B198" s="6"/>
      <c r="C198" s="31" t="s">
        <v>109</v>
      </c>
      <c r="D198" s="17" t="s">
        <v>110</v>
      </c>
      <c r="E198" s="20" t="s">
        <v>801</v>
      </c>
      <c r="F198" s="21" t="s">
        <v>575</v>
      </c>
      <c r="G198" s="24" t="s">
        <v>576</v>
      </c>
      <c r="H198" s="23" t="s">
        <v>1161</v>
      </c>
      <c r="I198" s="21"/>
      <c r="J198" s="25"/>
      <c r="K198" s="65" t="s">
        <v>577</v>
      </c>
      <c r="L198" s="21" t="s">
        <v>578</v>
      </c>
      <c r="M198" s="5" t="s">
        <v>1228</v>
      </c>
      <c r="N198" s="24">
        <v>50500000</v>
      </c>
      <c r="O198" s="24"/>
      <c r="P198" s="24">
        <f>N198</f>
        <v>50500000</v>
      </c>
      <c r="Q198" s="24"/>
      <c r="R198" s="24"/>
      <c r="S198" s="47"/>
      <c r="T198" s="24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</row>
    <row r="199" spans="1:115" s="43" customFormat="1" ht="60">
      <c r="A199" s="12">
        <v>181</v>
      </c>
      <c r="B199" s="6"/>
      <c r="C199" s="31" t="s">
        <v>109</v>
      </c>
      <c r="D199" s="17" t="s">
        <v>110</v>
      </c>
      <c r="E199" s="20" t="s">
        <v>579</v>
      </c>
      <c r="F199" s="21" t="s">
        <v>580</v>
      </c>
      <c r="G199" s="24" t="s">
        <v>581</v>
      </c>
      <c r="H199" s="23" t="s">
        <v>1161</v>
      </c>
      <c r="I199" s="21"/>
      <c r="J199" s="25"/>
      <c r="K199" s="65" t="s">
        <v>577</v>
      </c>
      <c r="L199" s="21" t="s">
        <v>582</v>
      </c>
      <c r="M199" s="5" t="s">
        <v>1228</v>
      </c>
      <c r="N199" s="24">
        <v>53000000</v>
      </c>
      <c r="O199" s="24"/>
      <c r="P199" s="24">
        <f>N199</f>
        <v>53000000</v>
      </c>
      <c r="Q199" s="24"/>
      <c r="R199" s="24"/>
      <c r="S199" s="47"/>
      <c r="T199" s="24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</row>
    <row r="200" spans="1:115" s="43" customFormat="1" ht="75">
      <c r="A200" s="12">
        <v>181</v>
      </c>
      <c r="B200" s="6"/>
      <c r="C200" s="31" t="s">
        <v>583</v>
      </c>
      <c r="D200" s="17" t="s">
        <v>584</v>
      </c>
      <c r="E200" s="20" t="s">
        <v>586</v>
      </c>
      <c r="F200" s="21" t="s">
        <v>585</v>
      </c>
      <c r="G200" s="24" t="s">
        <v>587</v>
      </c>
      <c r="H200" s="23" t="s">
        <v>1161</v>
      </c>
      <c r="I200" s="21"/>
      <c r="J200" s="25"/>
      <c r="K200" s="65" t="s">
        <v>588</v>
      </c>
      <c r="L200" s="21" t="s">
        <v>589</v>
      </c>
      <c r="M200" s="5" t="s">
        <v>1107</v>
      </c>
      <c r="N200" s="24">
        <v>292203841</v>
      </c>
      <c r="O200" s="24"/>
      <c r="P200" s="24"/>
      <c r="Q200" s="24"/>
      <c r="R200" s="24">
        <f>N200</f>
        <v>292203841</v>
      </c>
      <c r="S200" s="47"/>
      <c r="T200" s="24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</row>
    <row r="201" spans="1:115" s="43" customFormat="1" ht="60">
      <c r="A201" s="12">
        <v>181</v>
      </c>
      <c r="B201" s="6"/>
      <c r="C201" s="31" t="s">
        <v>550</v>
      </c>
      <c r="D201" s="17" t="s">
        <v>301</v>
      </c>
      <c r="E201" s="20" t="s">
        <v>551</v>
      </c>
      <c r="F201" s="21" t="s">
        <v>610</v>
      </c>
      <c r="G201" s="24" t="s">
        <v>611</v>
      </c>
      <c r="H201" s="23" t="s">
        <v>1161</v>
      </c>
      <c r="I201" s="21"/>
      <c r="J201" s="25"/>
      <c r="K201" s="65">
        <v>43989</v>
      </c>
      <c r="L201" s="21" t="s">
        <v>612</v>
      </c>
      <c r="M201" s="5" t="s">
        <v>613</v>
      </c>
      <c r="N201" s="24">
        <v>681659471</v>
      </c>
      <c r="O201" s="24"/>
      <c r="P201" s="24">
        <f>N201</f>
        <v>681659471</v>
      </c>
      <c r="Q201" s="24"/>
      <c r="R201" s="24"/>
      <c r="S201" s="47"/>
      <c r="T201" s="24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</row>
    <row r="202" spans="1:115" s="43" customFormat="1" ht="60">
      <c r="A202" s="12">
        <v>182</v>
      </c>
      <c r="B202" s="6"/>
      <c r="C202" s="31" t="s">
        <v>1078</v>
      </c>
      <c r="D202" s="17" t="s">
        <v>590</v>
      </c>
      <c r="E202" s="20" t="s">
        <v>591</v>
      </c>
      <c r="F202" s="21" t="s">
        <v>592</v>
      </c>
      <c r="G202" s="24" t="s">
        <v>593</v>
      </c>
      <c r="H202" s="23" t="s">
        <v>1161</v>
      </c>
      <c r="I202" s="21"/>
      <c r="J202" s="25"/>
      <c r="K202" s="65" t="s">
        <v>594</v>
      </c>
      <c r="L202" s="21" t="s">
        <v>595</v>
      </c>
      <c r="M202" s="5" t="s">
        <v>1167</v>
      </c>
      <c r="N202" s="24">
        <v>40000000</v>
      </c>
      <c r="O202" s="24">
        <f>N202</f>
        <v>40000000</v>
      </c>
      <c r="P202" s="24"/>
      <c r="Q202" s="24"/>
      <c r="R202" s="24"/>
      <c r="S202" s="47"/>
      <c r="T202" s="24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</row>
    <row r="203" spans="1:115" s="43" customFormat="1" ht="60">
      <c r="A203" s="12">
        <v>183</v>
      </c>
      <c r="B203" s="6"/>
      <c r="C203" s="31" t="s">
        <v>596</v>
      </c>
      <c r="D203" s="17" t="s">
        <v>529</v>
      </c>
      <c r="E203" s="20" t="s">
        <v>597</v>
      </c>
      <c r="F203" s="21" t="s">
        <v>598</v>
      </c>
      <c r="G203" s="24" t="s">
        <v>599</v>
      </c>
      <c r="H203" s="23" t="s">
        <v>1161</v>
      </c>
      <c r="I203" s="21"/>
      <c r="J203" s="25"/>
      <c r="K203" s="65" t="s">
        <v>600</v>
      </c>
      <c r="L203" s="21" t="s">
        <v>601</v>
      </c>
      <c r="M203" s="5" t="s">
        <v>1167</v>
      </c>
      <c r="N203" s="24">
        <v>2128829615</v>
      </c>
      <c r="O203" s="24">
        <f>N203</f>
        <v>2128829615</v>
      </c>
      <c r="P203" s="24"/>
      <c r="Q203" s="24"/>
      <c r="R203" s="24"/>
      <c r="S203" s="47"/>
      <c r="T203" s="24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</row>
    <row r="204" spans="1:115" s="43" customFormat="1" ht="45">
      <c r="A204" s="12">
        <v>184</v>
      </c>
      <c r="B204" s="6"/>
      <c r="C204" s="67" t="s">
        <v>371</v>
      </c>
      <c r="D204" s="17" t="s">
        <v>602</v>
      </c>
      <c r="E204" s="20" t="s">
        <v>603</v>
      </c>
      <c r="F204" s="21" t="s">
        <v>604</v>
      </c>
      <c r="G204" s="24" t="s">
        <v>235</v>
      </c>
      <c r="H204" s="23" t="s">
        <v>1161</v>
      </c>
      <c r="I204" s="21"/>
      <c r="J204" s="25"/>
      <c r="K204" s="65" t="s">
        <v>594</v>
      </c>
      <c r="L204" s="21" t="s">
        <v>605</v>
      </c>
      <c r="M204" s="5" t="s">
        <v>1167</v>
      </c>
      <c r="N204" s="24">
        <v>612423947</v>
      </c>
      <c r="O204" s="24">
        <f>N204</f>
        <v>612423947</v>
      </c>
      <c r="P204" s="24"/>
      <c r="Q204" s="24"/>
      <c r="R204" s="24"/>
      <c r="S204" s="47"/>
      <c r="T204" s="24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</row>
    <row r="205" spans="1:115" s="43" customFormat="1" ht="60">
      <c r="A205" s="12">
        <v>185</v>
      </c>
      <c r="B205" s="6"/>
      <c r="C205" s="31" t="s">
        <v>614</v>
      </c>
      <c r="D205" s="17" t="s">
        <v>480</v>
      </c>
      <c r="E205" s="20" t="s">
        <v>606</v>
      </c>
      <c r="F205" s="21" t="s">
        <v>607</v>
      </c>
      <c r="G205" s="24" t="s">
        <v>608</v>
      </c>
      <c r="H205" s="23" t="s">
        <v>1161</v>
      </c>
      <c r="I205" s="21"/>
      <c r="J205" s="25"/>
      <c r="K205" s="65" t="s">
        <v>594</v>
      </c>
      <c r="L205" s="21" t="s">
        <v>609</v>
      </c>
      <c r="M205" s="5" t="s">
        <v>1167</v>
      </c>
      <c r="N205" s="24">
        <v>382784430</v>
      </c>
      <c r="O205" s="24">
        <f>N205</f>
        <v>382784430</v>
      </c>
      <c r="P205" s="24"/>
      <c r="Q205" s="24"/>
      <c r="R205" s="24"/>
      <c r="S205" s="47"/>
      <c r="T205" s="24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</row>
    <row r="206" spans="1:115" s="43" customFormat="1" ht="60">
      <c r="A206" s="12">
        <v>186</v>
      </c>
      <c r="B206" s="6"/>
      <c r="C206" s="31" t="s">
        <v>616</v>
      </c>
      <c r="D206" s="17" t="s">
        <v>617</v>
      </c>
      <c r="E206" s="20" t="s">
        <v>618</v>
      </c>
      <c r="F206" s="21" t="s">
        <v>817</v>
      </c>
      <c r="G206" s="24" t="s">
        <v>619</v>
      </c>
      <c r="H206" s="23" t="s">
        <v>1161</v>
      </c>
      <c r="I206" s="21"/>
      <c r="J206" s="25"/>
      <c r="K206" s="65" t="s">
        <v>620</v>
      </c>
      <c r="L206" s="21" t="s">
        <v>615</v>
      </c>
      <c r="M206" s="5" t="s">
        <v>87</v>
      </c>
      <c r="N206" s="24">
        <v>2256000</v>
      </c>
      <c r="O206" s="24"/>
      <c r="P206" s="24"/>
      <c r="Q206" s="24"/>
      <c r="R206" s="24"/>
      <c r="S206" s="47"/>
      <c r="T206" s="24">
        <f>N206</f>
        <v>2256000</v>
      </c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</row>
    <row r="207" spans="1:115" s="43" customFormat="1" ht="60">
      <c r="A207" s="12">
        <v>187</v>
      </c>
      <c r="B207" s="6"/>
      <c r="C207" s="31" t="s">
        <v>621</v>
      </c>
      <c r="D207" s="17" t="s">
        <v>622</v>
      </c>
      <c r="E207" s="20" t="s">
        <v>623</v>
      </c>
      <c r="F207" s="21" t="s">
        <v>624</v>
      </c>
      <c r="G207" s="24" t="s">
        <v>625</v>
      </c>
      <c r="H207" s="23" t="s">
        <v>1161</v>
      </c>
      <c r="I207" s="21"/>
      <c r="J207" s="25"/>
      <c r="K207" s="65" t="s">
        <v>620</v>
      </c>
      <c r="L207" s="21" t="s">
        <v>626</v>
      </c>
      <c r="M207" s="5" t="s">
        <v>1167</v>
      </c>
      <c r="N207" s="24">
        <v>113099000</v>
      </c>
      <c r="O207" s="24">
        <f>N207</f>
        <v>113099000</v>
      </c>
      <c r="P207" s="24"/>
      <c r="Q207" s="24"/>
      <c r="R207" s="24"/>
      <c r="S207" s="47"/>
      <c r="T207" s="24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</row>
    <row r="208" spans="1:115" s="43" customFormat="1" ht="60">
      <c r="A208" s="12">
        <v>188</v>
      </c>
      <c r="B208" s="6"/>
      <c r="C208" s="31" t="s">
        <v>379</v>
      </c>
      <c r="D208" s="17" t="s">
        <v>632</v>
      </c>
      <c r="E208" s="20" t="s">
        <v>73</v>
      </c>
      <c r="F208" s="21" t="s">
        <v>633</v>
      </c>
      <c r="G208" s="24" t="s">
        <v>634</v>
      </c>
      <c r="H208" s="23" t="s">
        <v>1161</v>
      </c>
      <c r="I208" s="21"/>
      <c r="J208" s="25"/>
      <c r="K208" s="65" t="s">
        <v>620</v>
      </c>
      <c r="L208" s="21" t="s">
        <v>635</v>
      </c>
      <c r="M208" s="5" t="s">
        <v>613</v>
      </c>
      <c r="N208" s="24">
        <v>19478703265</v>
      </c>
      <c r="O208" s="24"/>
      <c r="P208" s="24">
        <f>N208</f>
        <v>19478703265</v>
      </c>
      <c r="Q208" s="24"/>
      <c r="R208" s="24"/>
      <c r="S208" s="47"/>
      <c r="T208" s="24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</row>
    <row r="209" spans="1:115" s="43" customFormat="1" ht="60">
      <c r="A209" s="12">
        <v>189</v>
      </c>
      <c r="B209" s="6"/>
      <c r="C209" s="31" t="s">
        <v>627</v>
      </c>
      <c r="D209" s="17" t="s">
        <v>628</v>
      </c>
      <c r="E209" s="20" t="s">
        <v>629</v>
      </c>
      <c r="F209" s="21" t="s">
        <v>630</v>
      </c>
      <c r="G209" s="66" t="s">
        <v>631</v>
      </c>
      <c r="H209" s="23" t="s">
        <v>1161</v>
      </c>
      <c r="I209" s="21"/>
      <c r="J209" s="25"/>
      <c r="K209" s="65" t="s">
        <v>620</v>
      </c>
      <c r="L209" s="21" t="s">
        <v>642</v>
      </c>
      <c r="M209" s="5" t="s">
        <v>613</v>
      </c>
      <c r="N209" s="66">
        <v>1830276678</v>
      </c>
      <c r="O209" s="66"/>
      <c r="P209" s="66">
        <f>N209</f>
        <v>1830276678</v>
      </c>
      <c r="Q209" s="66"/>
      <c r="R209" s="66"/>
      <c r="S209" s="66"/>
      <c r="T209" s="24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</row>
    <row r="210" spans="1:115" s="43" customFormat="1" ht="60">
      <c r="A210" s="12">
        <v>190</v>
      </c>
      <c r="B210" s="6"/>
      <c r="C210" s="31" t="s">
        <v>636</v>
      </c>
      <c r="D210" s="17" t="s">
        <v>637</v>
      </c>
      <c r="E210" s="20" t="s">
        <v>638</v>
      </c>
      <c r="F210" s="21" t="s">
        <v>639</v>
      </c>
      <c r="G210" s="66" t="s">
        <v>640</v>
      </c>
      <c r="H210" s="23" t="s">
        <v>1161</v>
      </c>
      <c r="I210" s="21"/>
      <c r="J210" s="25"/>
      <c r="K210" s="65" t="s">
        <v>641</v>
      </c>
      <c r="L210" s="21" t="s">
        <v>643</v>
      </c>
      <c r="M210" s="5" t="s">
        <v>87</v>
      </c>
      <c r="N210" s="66">
        <v>14734000</v>
      </c>
      <c r="O210" s="66"/>
      <c r="P210" s="66"/>
      <c r="Q210" s="66"/>
      <c r="R210" s="66"/>
      <c r="S210" s="66"/>
      <c r="T210" s="24">
        <f>N210</f>
        <v>14734000</v>
      </c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</row>
    <row r="211" spans="1:115" s="43" customFormat="1" ht="60">
      <c r="A211" s="12">
        <v>191</v>
      </c>
      <c r="B211" s="6"/>
      <c r="C211" s="31" t="s">
        <v>445</v>
      </c>
      <c r="D211" s="17" t="s">
        <v>446</v>
      </c>
      <c r="E211" s="20" t="s">
        <v>447</v>
      </c>
      <c r="F211" s="21" t="s">
        <v>448</v>
      </c>
      <c r="G211" s="66" t="s">
        <v>449</v>
      </c>
      <c r="H211" s="23" t="s">
        <v>1161</v>
      </c>
      <c r="I211" s="21"/>
      <c r="J211" s="25"/>
      <c r="K211" s="65">
        <v>44047</v>
      </c>
      <c r="L211" s="21" t="s">
        <v>450</v>
      </c>
      <c r="M211" s="5" t="s">
        <v>1107</v>
      </c>
      <c r="N211" s="66">
        <v>300000</v>
      </c>
      <c r="O211" s="66"/>
      <c r="P211" s="66"/>
      <c r="Q211" s="66"/>
      <c r="R211" s="66">
        <f>N211</f>
        <v>300000</v>
      </c>
      <c r="S211" s="66"/>
      <c r="T211" s="24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</row>
    <row r="212" spans="1:115" s="43" customFormat="1" ht="60">
      <c r="A212" s="12">
        <v>192</v>
      </c>
      <c r="B212" s="6"/>
      <c r="C212" s="31" t="s">
        <v>451</v>
      </c>
      <c r="D212" s="17" t="s">
        <v>452</v>
      </c>
      <c r="E212" s="20" t="s">
        <v>453</v>
      </c>
      <c r="F212" s="21" t="s">
        <v>454</v>
      </c>
      <c r="G212" s="66" t="s">
        <v>455</v>
      </c>
      <c r="H212" s="23" t="s">
        <v>1161</v>
      </c>
      <c r="I212" s="21"/>
      <c r="J212" s="25"/>
      <c r="K212" s="65">
        <v>44067</v>
      </c>
      <c r="L212" s="21" t="s">
        <v>456</v>
      </c>
      <c r="M212" s="5" t="s">
        <v>87</v>
      </c>
      <c r="N212" s="66">
        <v>230000000</v>
      </c>
      <c r="O212" s="66"/>
      <c r="P212" s="66"/>
      <c r="Q212" s="66"/>
      <c r="R212" s="66"/>
      <c r="S212" s="66"/>
      <c r="T212" s="24">
        <f>N212</f>
        <v>230000000</v>
      </c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</row>
    <row r="213" spans="1:115" s="43" customFormat="1" ht="60">
      <c r="A213" s="12">
        <v>193</v>
      </c>
      <c r="B213" s="6"/>
      <c r="C213" s="31" t="s">
        <v>457</v>
      </c>
      <c r="D213" s="17" t="s">
        <v>458</v>
      </c>
      <c r="E213" s="20" t="s">
        <v>459</v>
      </c>
      <c r="F213" s="21" t="s">
        <v>460</v>
      </c>
      <c r="G213" s="66" t="s">
        <v>461</v>
      </c>
      <c r="H213" s="23" t="s">
        <v>1161</v>
      </c>
      <c r="I213" s="21"/>
      <c r="J213" s="25"/>
      <c r="K213" s="65">
        <v>44069</v>
      </c>
      <c r="L213" s="21" t="s">
        <v>462</v>
      </c>
      <c r="M213" s="5" t="s">
        <v>87</v>
      </c>
      <c r="N213" s="66">
        <v>145000</v>
      </c>
      <c r="O213" s="66"/>
      <c r="P213" s="66"/>
      <c r="Q213" s="66"/>
      <c r="R213" s="66"/>
      <c r="S213" s="66"/>
      <c r="T213" s="24">
        <f>N213</f>
        <v>145000</v>
      </c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</row>
    <row r="214" spans="1:115" s="43" customFormat="1" ht="45">
      <c r="A214" s="12">
        <v>194</v>
      </c>
      <c r="B214" s="6"/>
      <c r="C214" s="31" t="s">
        <v>463</v>
      </c>
      <c r="D214" s="17" t="s">
        <v>464</v>
      </c>
      <c r="E214" s="20" t="s">
        <v>465</v>
      </c>
      <c r="F214" s="21" t="s">
        <v>466</v>
      </c>
      <c r="G214" s="66" t="s">
        <v>467</v>
      </c>
      <c r="H214" s="23" t="s">
        <v>1161</v>
      </c>
      <c r="I214" s="21"/>
      <c r="J214" s="25"/>
      <c r="K214" s="65">
        <v>44069</v>
      </c>
      <c r="L214" s="21" t="s">
        <v>468</v>
      </c>
      <c r="M214" s="5" t="s">
        <v>1167</v>
      </c>
      <c r="N214" s="66">
        <v>9700000</v>
      </c>
      <c r="O214" s="66">
        <f>N214</f>
        <v>9700000</v>
      </c>
      <c r="P214" s="66"/>
      <c r="Q214" s="66"/>
      <c r="R214" s="66"/>
      <c r="S214" s="66"/>
      <c r="T214" s="24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</row>
    <row r="215" spans="1:115" s="43" customFormat="1" ht="58.5" customHeight="1">
      <c r="A215" s="12">
        <v>195</v>
      </c>
      <c r="B215" s="6"/>
      <c r="C215" s="67" t="s">
        <v>469</v>
      </c>
      <c r="D215" s="17" t="s">
        <v>470</v>
      </c>
      <c r="E215" s="20" t="s">
        <v>471</v>
      </c>
      <c r="F215" s="21" t="s">
        <v>472</v>
      </c>
      <c r="G215" s="66" t="s">
        <v>252</v>
      </c>
      <c r="H215" s="23" t="s">
        <v>1161</v>
      </c>
      <c r="I215" s="21"/>
      <c r="J215" s="25"/>
      <c r="K215" s="65">
        <v>44070</v>
      </c>
      <c r="L215" s="21" t="s">
        <v>473</v>
      </c>
      <c r="M215" s="5" t="s">
        <v>1167</v>
      </c>
      <c r="N215" s="66">
        <v>768738000</v>
      </c>
      <c r="O215" s="66">
        <f>N215</f>
        <v>768738000</v>
      </c>
      <c r="P215" s="66"/>
      <c r="Q215" s="66"/>
      <c r="R215" s="66"/>
      <c r="S215" s="66"/>
      <c r="T215" s="24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</row>
    <row r="216" spans="1:115" s="43" customFormat="1" ht="58.5" customHeight="1">
      <c r="A216" s="12">
        <v>196</v>
      </c>
      <c r="B216" s="6"/>
      <c r="C216" s="31" t="s">
        <v>223</v>
      </c>
      <c r="D216" s="17" t="s">
        <v>224</v>
      </c>
      <c r="E216" s="20" t="s">
        <v>225</v>
      </c>
      <c r="F216" s="21" t="s">
        <v>226</v>
      </c>
      <c r="G216" s="66" t="s">
        <v>227</v>
      </c>
      <c r="H216" s="23" t="s">
        <v>1161</v>
      </c>
      <c r="I216" s="21"/>
      <c r="J216" s="25"/>
      <c r="K216" s="65">
        <v>44070</v>
      </c>
      <c r="L216" s="21" t="s">
        <v>228</v>
      </c>
      <c r="M216" s="5" t="s">
        <v>613</v>
      </c>
      <c r="N216" s="66">
        <v>200000000</v>
      </c>
      <c r="O216" s="66"/>
      <c r="P216" s="66">
        <f>N216</f>
        <v>200000000</v>
      </c>
      <c r="Q216" s="66"/>
      <c r="R216" s="66"/>
      <c r="S216" s="66"/>
      <c r="T216" s="24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</row>
    <row r="217" spans="1:115" s="43" customFormat="1" ht="58.5" customHeight="1">
      <c r="A217" s="12">
        <v>197</v>
      </c>
      <c r="B217" s="6"/>
      <c r="C217" s="31" t="s">
        <v>229</v>
      </c>
      <c r="D217" s="17" t="s">
        <v>230</v>
      </c>
      <c r="E217" s="20" t="s">
        <v>231</v>
      </c>
      <c r="F217" s="21" t="s">
        <v>232</v>
      </c>
      <c r="G217" s="66" t="s">
        <v>233</v>
      </c>
      <c r="H217" s="23" t="s">
        <v>1161</v>
      </c>
      <c r="I217" s="21"/>
      <c r="J217" s="25"/>
      <c r="K217" s="65">
        <v>44070</v>
      </c>
      <c r="L217" s="21" t="s">
        <v>234</v>
      </c>
      <c r="M217" s="5" t="s">
        <v>613</v>
      </c>
      <c r="N217" s="66">
        <v>2950000</v>
      </c>
      <c r="O217" s="66"/>
      <c r="P217" s="66">
        <f>N217</f>
        <v>2950000</v>
      </c>
      <c r="Q217" s="66"/>
      <c r="R217" s="66"/>
      <c r="S217" s="66"/>
      <c r="T217" s="24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</row>
    <row r="218" spans="1:115" s="43" customFormat="1" ht="58.5" customHeight="1">
      <c r="A218" s="12"/>
      <c r="B218" s="6"/>
      <c r="C218" s="31" t="s">
        <v>236</v>
      </c>
      <c r="D218" s="17" t="s">
        <v>237</v>
      </c>
      <c r="E218" s="20" t="s">
        <v>238</v>
      </c>
      <c r="F218" s="21" t="s">
        <v>239</v>
      </c>
      <c r="G218" s="66" t="s">
        <v>240</v>
      </c>
      <c r="H218" s="23" t="s">
        <v>1161</v>
      </c>
      <c r="I218" s="21"/>
      <c r="J218" s="25"/>
      <c r="K218" s="65">
        <v>44070</v>
      </c>
      <c r="L218" s="21" t="s">
        <v>241</v>
      </c>
      <c r="M218" s="5" t="s">
        <v>1167</v>
      </c>
      <c r="N218" s="66">
        <v>201357591</v>
      </c>
      <c r="O218" s="66">
        <f>N218</f>
        <v>201357591</v>
      </c>
      <c r="P218" s="66"/>
      <c r="Q218" s="66"/>
      <c r="R218" s="66"/>
      <c r="S218" s="66"/>
      <c r="T218" s="24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</row>
    <row r="219" spans="1:115" s="43" customFormat="1" ht="58.5" customHeight="1">
      <c r="A219" s="12"/>
      <c r="B219" s="6"/>
      <c r="C219" s="31" t="s">
        <v>109</v>
      </c>
      <c r="D219" s="17" t="s">
        <v>242</v>
      </c>
      <c r="E219" s="20" t="s">
        <v>243</v>
      </c>
      <c r="F219" s="21" t="s">
        <v>244</v>
      </c>
      <c r="G219" s="66" t="s">
        <v>245</v>
      </c>
      <c r="H219" s="23" t="s">
        <v>1161</v>
      </c>
      <c r="I219" s="21"/>
      <c r="J219" s="25"/>
      <c r="K219" s="65">
        <v>44070</v>
      </c>
      <c r="L219" s="21" t="s">
        <v>246</v>
      </c>
      <c r="M219" s="5" t="s">
        <v>1167</v>
      </c>
      <c r="N219" s="66">
        <v>125187411</v>
      </c>
      <c r="O219" s="63">
        <f>N219</f>
        <v>125187411</v>
      </c>
      <c r="P219" s="66"/>
      <c r="Q219" s="66"/>
      <c r="R219" s="66"/>
      <c r="S219" s="66"/>
      <c r="T219" s="24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</row>
    <row r="220" spans="1:115" s="43" customFormat="1" ht="58.5" customHeight="1">
      <c r="A220" s="12"/>
      <c r="B220" s="6"/>
      <c r="C220" s="31" t="s">
        <v>247</v>
      </c>
      <c r="D220" s="17" t="s">
        <v>31</v>
      </c>
      <c r="E220" s="20" t="s">
        <v>248</v>
      </c>
      <c r="F220" s="21" t="s">
        <v>249</v>
      </c>
      <c r="G220" s="66" t="s">
        <v>250</v>
      </c>
      <c r="H220" s="23" t="s">
        <v>1161</v>
      </c>
      <c r="I220" s="21"/>
      <c r="J220" s="25"/>
      <c r="K220" s="65">
        <v>44070</v>
      </c>
      <c r="L220" s="21" t="s">
        <v>251</v>
      </c>
      <c r="M220" s="5" t="s">
        <v>1167</v>
      </c>
      <c r="N220" s="66">
        <v>64526000</v>
      </c>
      <c r="O220" s="66">
        <f>N220</f>
        <v>64526000</v>
      </c>
      <c r="P220" s="66"/>
      <c r="Q220" s="66"/>
      <c r="R220" s="66"/>
      <c r="S220" s="66"/>
      <c r="T220" s="24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</row>
    <row r="221" spans="1:115" s="43" customFormat="1" ht="58.5" customHeight="1">
      <c r="A221" s="12"/>
      <c r="B221" s="6"/>
      <c r="C221" s="31" t="s">
        <v>114</v>
      </c>
      <c r="D221" s="17" t="s">
        <v>115</v>
      </c>
      <c r="E221" s="20" t="s">
        <v>116</v>
      </c>
      <c r="F221" s="21" t="s">
        <v>117</v>
      </c>
      <c r="G221" s="66" t="s">
        <v>118</v>
      </c>
      <c r="H221" s="23" t="s">
        <v>1161</v>
      </c>
      <c r="I221" s="21"/>
      <c r="J221" s="25"/>
      <c r="K221" s="65">
        <v>44070</v>
      </c>
      <c r="L221" s="21" t="s">
        <v>253</v>
      </c>
      <c r="M221" s="5" t="s">
        <v>1107</v>
      </c>
      <c r="N221" s="66">
        <v>1976093257</v>
      </c>
      <c r="O221" s="66"/>
      <c r="P221" s="66"/>
      <c r="Q221" s="66"/>
      <c r="R221" s="66">
        <f>N221</f>
        <v>1976093257</v>
      </c>
      <c r="S221" s="66"/>
      <c r="T221" s="24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</row>
    <row r="222" spans="1:115" s="43" customFormat="1" ht="58.5" customHeight="1">
      <c r="A222" s="12"/>
      <c r="B222" s="6"/>
      <c r="C222" s="31"/>
      <c r="D222" s="17"/>
      <c r="E222" s="20"/>
      <c r="F222" s="21"/>
      <c r="G222" s="66"/>
      <c r="H222" s="23"/>
      <c r="I222" s="21"/>
      <c r="J222" s="25"/>
      <c r="K222" s="65"/>
      <c r="L222" s="21"/>
      <c r="M222" s="5"/>
      <c r="N222" s="66"/>
      <c r="O222" s="66"/>
      <c r="P222" s="66"/>
      <c r="Q222" s="66"/>
      <c r="R222" s="66"/>
      <c r="S222" s="66"/>
      <c r="T222" s="24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</row>
    <row r="223" spans="1:115" s="1" customFormat="1" ht="15">
      <c r="A223" s="12"/>
      <c r="B223" s="6"/>
      <c r="C223" s="31"/>
      <c r="D223" s="17"/>
      <c r="E223" s="20"/>
      <c r="F223" s="21"/>
      <c r="G223" s="25"/>
      <c r="H223" s="23"/>
      <c r="I223" s="5"/>
      <c r="J223" s="5"/>
      <c r="K223" s="26"/>
      <c r="L223" s="5"/>
      <c r="M223" s="5"/>
      <c r="N223" s="62"/>
      <c r="O223" s="62"/>
      <c r="P223" s="62"/>
      <c r="Q223" s="62"/>
      <c r="R223" s="62"/>
      <c r="S223" s="62"/>
      <c r="T223" s="6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</row>
    <row r="224" spans="1:115" s="1" customFormat="1" ht="15">
      <c r="A224" s="12"/>
      <c r="B224" s="6"/>
      <c r="C224" s="31"/>
      <c r="D224" s="17"/>
      <c r="E224" s="20"/>
      <c r="F224" s="21"/>
      <c r="G224" s="25"/>
      <c r="H224" s="23"/>
      <c r="I224" s="5"/>
      <c r="J224" s="5"/>
      <c r="K224" s="26"/>
      <c r="L224" s="5"/>
      <c r="M224" s="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</row>
    <row r="225" spans="1:115" s="1" customFormat="1" ht="15">
      <c r="A225" s="12"/>
      <c r="B225" s="6"/>
      <c r="C225" s="31"/>
      <c r="D225" s="17"/>
      <c r="E225" s="20"/>
      <c r="F225" s="21"/>
      <c r="G225" s="25"/>
      <c r="H225" s="23"/>
      <c r="I225" s="5"/>
      <c r="J225" s="5"/>
      <c r="K225" s="26"/>
      <c r="L225" s="5"/>
      <c r="M225" s="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</row>
    <row r="226" spans="1:115" s="1" customFormat="1" ht="15">
      <c r="A226" s="12"/>
      <c r="B226" s="6"/>
      <c r="C226" s="31"/>
      <c r="D226" s="17"/>
      <c r="E226" s="20"/>
      <c r="F226" s="21"/>
      <c r="G226" s="25"/>
      <c r="H226" s="23"/>
      <c r="I226" s="5"/>
      <c r="J226" s="5"/>
      <c r="K226" s="26"/>
      <c r="L226" s="5"/>
      <c r="M226" s="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</row>
    <row r="227" spans="1:115" s="1" customFormat="1" ht="15">
      <c r="A227" s="12"/>
      <c r="B227" s="6"/>
      <c r="C227" s="31"/>
      <c r="D227" s="17"/>
      <c r="E227" s="20"/>
      <c r="F227" s="21"/>
      <c r="G227" s="25"/>
      <c r="H227" s="23"/>
      <c r="I227" s="5"/>
      <c r="J227" s="5"/>
      <c r="K227" s="26"/>
      <c r="L227" s="5"/>
      <c r="M227" s="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</row>
    <row r="228" spans="1:115" s="1" customFormat="1" ht="15">
      <c r="A228" s="12"/>
      <c r="B228" s="6"/>
      <c r="C228" s="31"/>
      <c r="D228" s="17"/>
      <c r="E228" s="20"/>
      <c r="F228" s="21"/>
      <c r="G228" s="25"/>
      <c r="H228" s="23"/>
      <c r="I228" s="5"/>
      <c r="J228" s="5"/>
      <c r="K228" s="26"/>
      <c r="L228" s="5"/>
      <c r="M228" s="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</row>
    <row r="229" spans="1:115" s="1" customFormat="1" ht="15">
      <c r="A229" s="12"/>
      <c r="B229" s="6"/>
      <c r="C229" s="31"/>
      <c r="D229" s="17"/>
      <c r="E229" s="20"/>
      <c r="F229" s="21"/>
      <c r="G229" s="25"/>
      <c r="H229" s="23"/>
      <c r="I229" s="5"/>
      <c r="J229" s="5"/>
      <c r="K229" s="26"/>
      <c r="L229" s="5"/>
      <c r="M229" s="5"/>
      <c r="N229" s="62">
        <f>O229+P229+Q229+R229+S229+T229</f>
        <v>111665972927</v>
      </c>
      <c r="O229" s="62">
        <f aca="true" t="shared" si="2" ref="O229:T229">SUM(O14:O228)</f>
        <v>14644279139</v>
      </c>
      <c r="P229" s="62">
        <f t="shared" si="2"/>
        <v>74371226336</v>
      </c>
      <c r="Q229" s="62">
        <f t="shared" si="2"/>
        <v>5527973064</v>
      </c>
      <c r="R229" s="62">
        <f t="shared" si="2"/>
        <v>5331466607</v>
      </c>
      <c r="S229" s="62">
        <f t="shared" si="2"/>
        <v>0</v>
      </c>
      <c r="T229" s="62">
        <f t="shared" si="2"/>
        <v>11791027781</v>
      </c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</row>
    <row r="230" spans="1:115" s="1" customFormat="1" ht="15">
      <c r="A230" s="12"/>
      <c r="B230" s="6"/>
      <c r="C230" s="31"/>
      <c r="D230" s="17"/>
      <c r="E230" s="20"/>
      <c r="F230" s="21"/>
      <c r="G230" s="25"/>
      <c r="H230" s="23"/>
      <c r="I230" s="5"/>
      <c r="J230" s="5"/>
      <c r="K230" s="26"/>
      <c r="L230" s="5"/>
      <c r="M230" s="5"/>
      <c r="O230" s="62"/>
      <c r="P230" s="62"/>
      <c r="Q230" s="62"/>
      <c r="R230" s="62">
        <v>5331164000</v>
      </c>
      <c r="S230" s="62"/>
      <c r="T230" s="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</row>
    <row r="231" spans="1:115" s="1" customFormat="1" ht="15">
      <c r="A231" s="12"/>
      <c r="B231" s="6"/>
      <c r="C231" s="31"/>
      <c r="D231" s="17"/>
      <c r="E231" s="20"/>
      <c r="F231" s="21"/>
      <c r="G231" s="25"/>
      <c r="H231" s="23"/>
      <c r="I231" s="5"/>
      <c r="J231" s="5"/>
      <c r="K231" s="26"/>
      <c r="L231" s="5"/>
      <c r="M231" s="5"/>
      <c r="O231" s="62"/>
      <c r="P231" s="62"/>
      <c r="Q231" s="62"/>
      <c r="R231" s="62">
        <f>R229-R230</f>
        <v>302607</v>
      </c>
      <c r="S231" s="62"/>
      <c r="T231" s="6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</row>
    <row r="232" spans="1:115" s="1" customFormat="1" ht="15">
      <c r="A232" s="12"/>
      <c r="B232" s="6"/>
      <c r="C232" s="31"/>
      <c r="D232" s="17"/>
      <c r="E232" s="20"/>
      <c r="F232" s="21"/>
      <c r="G232" s="25"/>
      <c r="H232" s="23"/>
      <c r="I232" s="5"/>
      <c r="J232" s="5"/>
      <c r="K232" s="26"/>
      <c r="L232" s="5"/>
      <c r="M232" s="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</row>
    <row r="233" spans="1:115" s="1" customFormat="1" ht="15">
      <c r="A233" s="12"/>
      <c r="B233" s="6"/>
      <c r="C233" s="31"/>
      <c r="D233" s="17"/>
      <c r="E233" s="20"/>
      <c r="F233" s="21"/>
      <c r="G233" s="25"/>
      <c r="H233" s="23"/>
      <c r="I233" s="5"/>
      <c r="J233" s="5"/>
      <c r="K233" s="26"/>
      <c r="L233" s="5"/>
      <c r="M233" s="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</row>
    <row r="234" spans="1:115" s="1" customFormat="1" ht="15">
      <c r="A234" s="12"/>
      <c r="B234" s="6"/>
      <c r="C234" s="31"/>
      <c r="D234" s="17"/>
      <c r="E234" s="20"/>
      <c r="F234" s="21"/>
      <c r="G234" s="25"/>
      <c r="H234" s="23"/>
      <c r="I234" s="5"/>
      <c r="J234" s="5"/>
      <c r="K234" s="26"/>
      <c r="L234" s="5"/>
      <c r="M234" s="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</row>
    <row r="235" spans="1:115" s="1" customFormat="1" ht="15">
      <c r="A235" s="12"/>
      <c r="B235" s="6"/>
      <c r="C235" s="31"/>
      <c r="D235" s="17"/>
      <c r="E235" s="20"/>
      <c r="F235" s="21"/>
      <c r="G235" s="25"/>
      <c r="H235" s="23"/>
      <c r="I235" s="5"/>
      <c r="J235" s="5"/>
      <c r="K235" s="26"/>
      <c r="L235" s="5"/>
      <c r="M235" s="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</row>
    <row r="236" spans="1:115" s="1" customFormat="1" ht="15">
      <c r="A236" s="12"/>
      <c r="B236" s="6"/>
      <c r="C236" s="31"/>
      <c r="D236" s="17"/>
      <c r="E236" s="20"/>
      <c r="F236" s="21"/>
      <c r="G236" s="25"/>
      <c r="H236" s="23"/>
      <c r="I236" s="5"/>
      <c r="J236" s="5"/>
      <c r="K236" s="26"/>
      <c r="L236" s="5"/>
      <c r="M236" s="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</row>
    <row r="237" spans="1:115" s="1" customFormat="1" ht="15">
      <c r="A237" s="12"/>
      <c r="B237" s="6"/>
      <c r="C237" s="31"/>
      <c r="D237" s="17"/>
      <c r="E237" s="20"/>
      <c r="F237" s="21"/>
      <c r="G237" s="25"/>
      <c r="H237" s="23"/>
      <c r="I237" s="5"/>
      <c r="J237" s="5"/>
      <c r="K237" s="26"/>
      <c r="L237" s="5"/>
      <c r="M237" s="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</row>
    <row r="238" spans="1:115" s="1" customFormat="1" ht="15">
      <c r="A238" s="12"/>
      <c r="B238" s="6"/>
      <c r="C238" s="31"/>
      <c r="D238" s="17"/>
      <c r="E238" s="20"/>
      <c r="F238" s="21"/>
      <c r="G238" s="25"/>
      <c r="H238" s="23"/>
      <c r="I238" s="5"/>
      <c r="J238" s="5"/>
      <c r="K238" s="26"/>
      <c r="L238" s="5"/>
      <c r="M238" s="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</row>
    <row r="239" spans="1:115" s="1" customFormat="1" ht="15">
      <c r="A239" s="12"/>
      <c r="B239" s="6"/>
      <c r="C239" s="31"/>
      <c r="D239" s="17"/>
      <c r="E239" s="20"/>
      <c r="F239" s="21"/>
      <c r="G239" s="25"/>
      <c r="H239" s="23"/>
      <c r="I239" s="5"/>
      <c r="J239" s="5"/>
      <c r="K239" s="26"/>
      <c r="L239" s="5"/>
      <c r="M239" s="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</row>
    <row r="240" spans="1:115" s="1" customFormat="1" ht="15">
      <c r="A240" s="12"/>
      <c r="B240" s="6"/>
      <c r="C240" s="31"/>
      <c r="D240" s="17"/>
      <c r="E240" s="20"/>
      <c r="F240" s="21"/>
      <c r="G240" s="25"/>
      <c r="H240" s="23"/>
      <c r="I240" s="5"/>
      <c r="J240" s="5"/>
      <c r="K240" s="26"/>
      <c r="L240" s="5"/>
      <c r="M240" s="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</row>
    <row r="241" spans="1:115" s="1" customFormat="1" ht="15">
      <c r="A241" s="12"/>
      <c r="B241" s="6"/>
      <c r="C241" s="31"/>
      <c r="D241" s="17"/>
      <c r="E241" s="20"/>
      <c r="F241" s="21"/>
      <c r="G241" s="25"/>
      <c r="H241" s="23"/>
      <c r="I241" s="5"/>
      <c r="J241" s="5"/>
      <c r="K241" s="26"/>
      <c r="L241" s="5"/>
      <c r="M241" s="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</row>
    <row r="242" spans="1:115" s="1" customFormat="1" ht="15">
      <c r="A242" s="12"/>
      <c r="B242" s="6"/>
      <c r="C242" s="31"/>
      <c r="D242" s="17"/>
      <c r="E242" s="20"/>
      <c r="F242" s="21"/>
      <c r="G242" s="25"/>
      <c r="H242" s="23"/>
      <c r="I242" s="5"/>
      <c r="J242" s="5"/>
      <c r="K242" s="26"/>
      <c r="L242" s="5"/>
      <c r="M242" s="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</row>
    <row r="243" spans="1:115" s="1" customFormat="1" ht="15">
      <c r="A243" s="12"/>
      <c r="B243" s="6"/>
      <c r="C243" s="31"/>
      <c r="D243" s="17"/>
      <c r="E243" s="20"/>
      <c r="F243" s="21"/>
      <c r="G243" s="25"/>
      <c r="H243" s="23"/>
      <c r="I243" s="5"/>
      <c r="J243" s="5"/>
      <c r="K243" s="26"/>
      <c r="L243" s="5"/>
      <c r="M243" s="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</row>
    <row r="244" spans="1:115" s="1" customFormat="1" ht="15">
      <c r="A244" s="12"/>
      <c r="B244" s="6"/>
      <c r="C244" s="31"/>
      <c r="D244" s="17"/>
      <c r="E244" s="20"/>
      <c r="F244" s="21"/>
      <c r="G244" s="25"/>
      <c r="H244" s="23"/>
      <c r="I244" s="5"/>
      <c r="J244" s="5"/>
      <c r="K244" s="26"/>
      <c r="L244" s="5"/>
      <c r="M244" s="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</row>
    <row r="245" spans="1:115" s="1" customFormat="1" ht="15">
      <c r="A245" s="12"/>
      <c r="B245" s="6"/>
      <c r="C245" s="31"/>
      <c r="D245" s="17"/>
      <c r="E245" s="20"/>
      <c r="F245" s="21"/>
      <c r="G245" s="25"/>
      <c r="H245" s="23"/>
      <c r="I245" s="5"/>
      <c r="J245" s="5"/>
      <c r="K245" s="26"/>
      <c r="L245" s="5"/>
      <c r="M245" s="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</row>
    <row r="246" spans="1:115" s="1" customFormat="1" ht="15">
      <c r="A246" s="12"/>
      <c r="B246" s="6"/>
      <c r="C246" s="31"/>
      <c r="D246" s="17"/>
      <c r="E246" s="20"/>
      <c r="F246" s="21"/>
      <c r="G246" s="25"/>
      <c r="H246" s="23"/>
      <c r="I246" s="5"/>
      <c r="J246" s="5"/>
      <c r="K246" s="26"/>
      <c r="L246" s="5"/>
      <c r="M246" s="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</row>
  </sheetData>
  <sheetProtection/>
  <autoFilter ref="A13:DK220"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3" customWidth="1"/>
    <col min="4" max="4" width="15.28125" style="41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69"/>
      <c r="B1" s="69"/>
      <c r="C1" s="69"/>
      <c r="D1" s="69"/>
      <c r="E1" s="69"/>
    </row>
    <row r="2" spans="1:13" ht="20.2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30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3:115" s="2" customFormat="1" ht="4.5" customHeight="1">
      <c r="C4" s="27"/>
      <c r="D4" s="36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3" ht="7.5" customHeight="1">
      <c r="B6" s="9"/>
      <c r="C6" s="28"/>
      <c r="D6" s="37"/>
      <c r="E6" s="9"/>
      <c r="F6" s="9"/>
      <c r="G6" s="9"/>
      <c r="H6" s="9"/>
      <c r="I6" s="9"/>
      <c r="J6" s="9"/>
      <c r="K6" s="81"/>
      <c r="L6" s="81"/>
      <c r="M6" s="81"/>
    </row>
    <row r="7" spans="1:115" s="1" customFormat="1" ht="31.5" customHeight="1">
      <c r="A7" s="72"/>
      <c r="B7" s="72"/>
      <c r="C7" s="70"/>
      <c r="D7" s="71"/>
      <c r="E7" s="73"/>
      <c r="F7" s="73"/>
      <c r="G7" s="72"/>
      <c r="H7" s="72"/>
      <c r="I7" s="72"/>
      <c r="J7" s="72"/>
      <c r="K7" s="73"/>
      <c r="L7" s="72"/>
      <c r="M7" s="7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72"/>
      <c r="B8" s="72"/>
      <c r="C8" s="70"/>
      <c r="D8" s="71"/>
      <c r="E8" s="74"/>
      <c r="F8" s="74"/>
      <c r="G8" s="72"/>
      <c r="H8" s="72"/>
      <c r="I8" s="72"/>
      <c r="J8" s="72"/>
      <c r="K8" s="74"/>
      <c r="L8" s="72"/>
      <c r="M8" s="7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72"/>
      <c r="B9" s="72"/>
      <c r="C9" s="70"/>
      <c r="D9" s="71"/>
      <c r="E9" s="75"/>
      <c r="F9" s="75"/>
      <c r="G9" s="71"/>
      <c r="H9" s="16"/>
      <c r="I9" s="16"/>
      <c r="J9" s="16"/>
      <c r="K9" s="75"/>
      <c r="L9" s="72"/>
      <c r="M9" s="7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30"/>
      <c r="D10" s="38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30"/>
      <c r="D11" s="38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9"/>
      <c r="D12" s="39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4"/>
      <c r="P12" s="44"/>
      <c r="Q12" s="44"/>
      <c r="R12" s="45"/>
      <c r="S12" s="45"/>
      <c r="T12" s="4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57" customFormat="1" ht="43.5" customHeight="1">
      <c r="A13" s="48"/>
      <c r="B13" s="49"/>
      <c r="C13" s="50"/>
      <c r="D13" s="17"/>
      <c r="E13" s="19"/>
      <c r="F13" s="19"/>
      <c r="G13" s="51"/>
      <c r="H13" s="52"/>
      <c r="I13" s="48"/>
      <c r="J13" s="48"/>
      <c r="K13" s="53"/>
      <c r="L13" s="54"/>
      <c r="M13" s="48"/>
      <c r="N13" s="51"/>
      <c r="O13" s="51"/>
      <c r="P13" s="51"/>
      <c r="Q13" s="51"/>
      <c r="R13" s="51"/>
      <c r="S13" s="55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</row>
    <row r="14" spans="1:115" s="43" customFormat="1" ht="15">
      <c r="A14" s="5"/>
      <c r="B14" s="4"/>
      <c r="C14" s="31"/>
      <c r="D14" s="17"/>
      <c r="E14" s="19"/>
      <c r="F14" s="19"/>
      <c r="G14" s="24"/>
      <c r="H14" s="23"/>
      <c r="I14" s="5"/>
      <c r="J14" s="5"/>
      <c r="K14" s="26"/>
      <c r="L14" s="7"/>
      <c r="M14" s="5"/>
      <c r="N14" s="24"/>
      <c r="O14" s="24"/>
      <c r="P14" s="24"/>
      <c r="Q14" s="24"/>
      <c r="R14" s="24"/>
      <c r="S14" s="47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1:115" s="43" customFormat="1" ht="15">
      <c r="A15" s="12"/>
      <c r="B15" s="6"/>
      <c r="C15" s="31"/>
      <c r="D15" s="17"/>
      <c r="E15" s="20"/>
      <c r="F15" s="21"/>
      <c r="G15" s="24"/>
      <c r="H15" s="23"/>
      <c r="I15" s="5"/>
      <c r="J15" s="5"/>
      <c r="K15" s="26"/>
      <c r="L15" s="7"/>
      <c r="M15" s="5"/>
      <c r="N15" s="24"/>
      <c r="O15" s="24"/>
      <c r="P15" s="24"/>
      <c r="Q15" s="24"/>
      <c r="R15" s="24"/>
      <c r="S15" s="4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15">
      <c r="A16" s="12"/>
      <c r="B16" s="6"/>
      <c r="C16" s="31"/>
      <c r="D16" s="17"/>
      <c r="E16" s="20"/>
      <c r="F16" s="21"/>
      <c r="G16" s="24"/>
      <c r="H16" s="23"/>
      <c r="I16" s="5"/>
      <c r="J16" s="5"/>
      <c r="K16" s="26"/>
      <c r="L16" s="7"/>
      <c r="M16" s="5"/>
      <c r="N16" s="24"/>
      <c r="O16" s="24"/>
      <c r="P16" s="24"/>
      <c r="Q16" s="24"/>
      <c r="R16" s="24"/>
      <c r="S16" s="4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15">
      <c r="A17" s="12"/>
      <c r="B17" s="6"/>
      <c r="C17" s="31"/>
      <c r="D17" s="17"/>
      <c r="E17" s="20"/>
      <c r="F17" s="21"/>
      <c r="G17" s="24"/>
      <c r="H17" s="23"/>
      <c r="I17" s="5"/>
      <c r="J17" s="5"/>
      <c r="K17" s="26"/>
      <c r="L17" s="7"/>
      <c r="M17" s="5"/>
      <c r="N17" s="24"/>
      <c r="O17" s="24"/>
      <c r="P17" s="24"/>
      <c r="Q17" s="24"/>
      <c r="R17" s="24"/>
      <c r="S17" s="4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15">
      <c r="A18" s="12"/>
      <c r="B18" s="6"/>
      <c r="C18" s="31"/>
      <c r="D18" s="17"/>
      <c r="E18" s="20"/>
      <c r="F18" s="21"/>
      <c r="G18" s="24"/>
      <c r="H18" s="23"/>
      <c r="I18" s="5"/>
      <c r="J18" s="5"/>
      <c r="K18" s="26"/>
      <c r="L18" s="7"/>
      <c r="M18" s="5"/>
      <c r="N18" s="24"/>
      <c r="O18" s="24"/>
      <c r="P18" s="24"/>
      <c r="Q18" s="24"/>
      <c r="R18" s="24"/>
      <c r="S18" s="47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15">
      <c r="A19" s="12"/>
      <c r="B19" s="6"/>
      <c r="C19" s="31"/>
      <c r="D19" s="17"/>
      <c r="E19" s="20"/>
      <c r="F19" s="21"/>
      <c r="G19" s="24"/>
      <c r="H19" s="23"/>
      <c r="I19" s="5"/>
      <c r="J19" s="5"/>
      <c r="K19" s="26"/>
      <c r="L19" s="7"/>
      <c r="M19" s="5"/>
      <c r="N19" s="24"/>
      <c r="O19" s="24"/>
      <c r="P19" s="24"/>
      <c r="Q19" s="24"/>
      <c r="R19" s="24"/>
      <c r="S19" s="47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15">
      <c r="A20" s="12"/>
      <c r="B20" s="6"/>
      <c r="C20" s="31"/>
      <c r="D20" s="17"/>
      <c r="E20" s="20"/>
      <c r="F20" s="21"/>
      <c r="G20" s="24"/>
      <c r="H20" s="23"/>
      <c r="I20" s="5"/>
      <c r="J20" s="5"/>
      <c r="K20" s="26"/>
      <c r="L20" s="7"/>
      <c r="M20" s="5"/>
      <c r="N20" s="24"/>
      <c r="O20" s="24"/>
      <c r="P20" s="24"/>
      <c r="Q20" s="24"/>
      <c r="R20" s="24"/>
      <c r="S20" s="4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15">
      <c r="A21" s="12"/>
      <c r="B21" s="6"/>
      <c r="C21" s="31"/>
      <c r="D21" s="17"/>
      <c r="E21" s="20"/>
      <c r="F21" s="21"/>
      <c r="G21" s="24"/>
      <c r="H21" s="23"/>
      <c r="I21" s="5"/>
      <c r="J21" s="5"/>
      <c r="K21" s="26"/>
      <c r="L21" s="7"/>
      <c r="M21" s="5"/>
      <c r="N21" s="24"/>
      <c r="O21" s="24"/>
      <c r="P21" s="24"/>
      <c r="Q21" s="24"/>
      <c r="R21" s="24"/>
      <c r="S21" s="47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15">
      <c r="A22" s="12"/>
      <c r="B22" s="6"/>
      <c r="C22" s="31"/>
      <c r="D22" s="17"/>
      <c r="E22" s="20"/>
      <c r="F22" s="21"/>
      <c r="G22" s="24"/>
      <c r="H22" s="23"/>
      <c r="I22" s="5"/>
      <c r="J22" s="5"/>
      <c r="K22" s="26"/>
      <c r="L22" s="7"/>
      <c r="M22" s="5"/>
      <c r="N22" s="24"/>
      <c r="O22" s="24"/>
      <c r="P22" s="24"/>
      <c r="Q22" s="24"/>
      <c r="R22" s="24"/>
      <c r="S22" s="47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15">
      <c r="A23" s="12"/>
      <c r="C23" s="31"/>
      <c r="D23" s="17"/>
      <c r="E23" s="20"/>
      <c r="F23" s="21"/>
      <c r="G23" s="24"/>
      <c r="H23" s="23"/>
      <c r="I23" s="5"/>
      <c r="J23" s="5"/>
      <c r="K23" s="26"/>
      <c r="L23" s="7"/>
      <c r="M23" s="5"/>
      <c r="N23" s="24"/>
      <c r="O23" s="24"/>
      <c r="P23" s="24"/>
      <c r="Q23" s="24"/>
      <c r="R23" s="24"/>
      <c r="S23" s="47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15">
      <c r="A24" s="12"/>
      <c r="B24" s="6"/>
      <c r="C24" s="31"/>
      <c r="D24" s="17"/>
      <c r="E24" s="20"/>
      <c r="F24" s="21"/>
      <c r="G24" s="24"/>
      <c r="H24" s="23"/>
      <c r="I24" s="5"/>
      <c r="J24" s="5"/>
      <c r="K24" s="26"/>
      <c r="L24" s="7"/>
      <c r="M24" s="5"/>
      <c r="N24" s="24"/>
      <c r="O24" s="24"/>
      <c r="P24" s="24"/>
      <c r="Q24" s="24"/>
      <c r="R24" s="24"/>
      <c r="S24" s="47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15">
      <c r="A25" s="12"/>
      <c r="B25" s="6"/>
      <c r="C25" s="31"/>
      <c r="D25" s="17"/>
      <c r="E25" s="20"/>
      <c r="F25" s="21"/>
      <c r="G25" s="24"/>
      <c r="H25" s="23"/>
      <c r="I25" s="5"/>
      <c r="J25" s="5"/>
      <c r="K25" s="26"/>
      <c r="L25" s="7"/>
      <c r="M25" s="5"/>
      <c r="N25" s="24"/>
      <c r="O25" s="24"/>
      <c r="P25" s="24"/>
      <c r="Q25" s="24"/>
      <c r="R25" s="24"/>
      <c r="S25" s="47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15">
      <c r="A26" s="12"/>
      <c r="B26" s="6"/>
      <c r="C26" s="31"/>
      <c r="D26" s="17"/>
      <c r="E26" s="20"/>
      <c r="F26" s="21"/>
      <c r="G26" s="24"/>
      <c r="H26" s="23"/>
      <c r="I26" s="5"/>
      <c r="J26" s="5"/>
      <c r="K26" s="26"/>
      <c r="L26" s="7"/>
      <c r="M26" s="5"/>
      <c r="N26" s="24"/>
      <c r="O26" s="24"/>
      <c r="P26" s="24"/>
      <c r="Q26" s="24"/>
      <c r="R26" s="24"/>
      <c r="S26" s="47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15">
      <c r="A27" s="12"/>
      <c r="B27" s="6"/>
      <c r="C27" s="31"/>
      <c r="D27" s="17"/>
      <c r="E27" s="20"/>
      <c r="F27" s="21"/>
      <c r="G27" s="24"/>
      <c r="H27" s="23"/>
      <c r="I27" s="5"/>
      <c r="J27" s="5"/>
      <c r="K27" s="26"/>
      <c r="L27" s="7"/>
      <c r="M27" s="5"/>
      <c r="N27" s="24"/>
      <c r="O27" s="24"/>
      <c r="P27" s="24"/>
      <c r="Q27" s="24"/>
      <c r="R27" s="24"/>
      <c r="S27" s="47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15">
      <c r="A28" s="12"/>
      <c r="B28" s="6"/>
      <c r="C28" s="31"/>
      <c r="D28" s="17"/>
      <c r="E28" s="20"/>
      <c r="F28" s="21"/>
      <c r="G28" s="24"/>
      <c r="H28" s="23"/>
      <c r="I28" s="5"/>
      <c r="J28" s="5"/>
      <c r="K28" s="26"/>
      <c r="L28" s="7"/>
      <c r="M28" s="5"/>
      <c r="N28" s="24"/>
      <c r="O28" s="24"/>
      <c r="P28" s="24"/>
      <c r="Q28" s="24"/>
      <c r="R28" s="24"/>
      <c r="S28" s="47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15">
      <c r="A29" s="12"/>
      <c r="B29" s="6"/>
      <c r="C29" s="31"/>
      <c r="D29" s="17"/>
      <c r="E29" s="20"/>
      <c r="F29" s="21"/>
      <c r="G29" s="24"/>
      <c r="H29" s="23"/>
      <c r="I29" s="5"/>
      <c r="J29" s="5"/>
      <c r="K29" s="26"/>
      <c r="L29" s="7"/>
      <c r="M29" s="5"/>
      <c r="N29" s="24"/>
      <c r="O29" s="24"/>
      <c r="P29" s="24"/>
      <c r="Q29" s="24"/>
      <c r="R29" s="24"/>
      <c r="S29" s="47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15">
      <c r="A30" s="12"/>
      <c r="B30" s="6"/>
      <c r="C30" s="31"/>
      <c r="D30" s="17"/>
      <c r="E30" s="20"/>
      <c r="F30" s="21"/>
      <c r="G30" s="24"/>
      <c r="H30" s="23"/>
      <c r="I30" s="5"/>
      <c r="J30" s="5"/>
      <c r="K30" s="26"/>
      <c r="L30" s="7"/>
      <c r="M30" s="5"/>
      <c r="N30" s="24"/>
      <c r="O30" s="24"/>
      <c r="P30" s="24"/>
      <c r="Q30" s="24"/>
      <c r="R30" s="24"/>
      <c r="S30" s="47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15">
      <c r="A31" s="12"/>
      <c r="B31" s="6"/>
      <c r="C31" s="31"/>
      <c r="D31" s="17"/>
      <c r="E31" s="20"/>
      <c r="F31" s="21"/>
      <c r="G31" s="24"/>
      <c r="H31" s="23"/>
      <c r="I31" s="5"/>
      <c r="J31" s="5"/>
      <c r="K31" s="26"/>
      <c r="L31" s="7"/>
      <c r="M31" s="5"/>
      <c r="N31" s="24"/>
      <c r="O31" s="24"/>
      <c r="P31" s="24"/>
      <c r="Q31" s="24"/>
      <c r="R31" s="24"/>
      <c r="S31" s="47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15">
      <c r="A32" s="12"/>
      <c r="B32" s="6"/>
      <c r="C32" s="31"/>
      <c r="D32" s="17"/>
      <c r="E32" s="20"/>
      <c r="F32" s="21"/>
      <c r="G32" s="24"/>
      <c r="H32" s="23"/>
      <c r="I32" s="5"/>
      <c r="J32" s="5"/>
      <c r="K32" s="26"/>
      <c r="L32" s="7"/>
      <c r="M32" s="5"/>
      <c r="N32" s="24"/>
      <c r="O32" s="24"/>
      <c r="P32" s="24"/>
      <c r="Q32" s="24"/>
      <c r="R32" s="24"/>
      <c r="S32" s="47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15">
      <c r="A33" s="12"/>
      <c r="B33" s="6"/>
      <c r="C33" s="31"/>
      <c r="D33" s="17"/>
      <c r="E33" s="20"/>
      <c r="F33" s="21"/>
      <c r="G33" s="24"/>
      <c r="H33" s="23"/>
      <c r="I33" s="5"/>
      <c r="J33" s="5"/>
      <c r="K33" s="26"/>
      <c r="L33" s="7"/>
      <c r="M33" s="5"/>
      <c r="N33" s="24"/>
      <c r="O33" s="24"/>
      <c r="P33" s="24"/>
      <c r="Q33" s="24"/>
      <c r="R33" s="24"/>
      <c r="S33" s="47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15">
      <c r="A34" s="12"/>
      <c r="B34" s="6"/>
      <c r="C34" s="34"/>
      <c r="D34" s="35"/>
      <c r="E34" s="17"/>
      <c r="F34" s="21"/>
      <c r="G34" s="24"/>
      <c r="H34" s="23"/>
      <c r="I34" s="23"/>
      <c r="J34" s="5"/>
      <c r="K34" s="26"/>
      <c r="L34" s="7"/>
      <c r="M34" s="5"/>
      <c r="N34" s="24"/>
      <c r="O34" s="24"/>
      <c r="P34" s="24"/>
      <c r="Q34" s="24"/>
      <c r="R34" s="24"/>
      <c r="S34" s="47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15">
      <c r="A35" s="12"/>
      <c r="B35" s="6"/>
      <c r="C35" s="31"/>
      <c r="D35" s="40"/>
      <c r="E35" s="17"/>
      <c r="F35" s="20"/>
      <c r="G35" s="24"/>
      <c r="H35" s="23"/>
      <c r="I35" s="23"/>
      <c r="J35" s="5"/>
      <c r="K35" s="26"/>
      <c r="L35" s="7"/>
      <c r="M35" s="5"/>
      <c r="N35" s="24"/>
      <c r="O35" s="24"/>
      <c r="P35" s="24"/>
      <c r="Q35" s="24"/>
      <c r="R35" s="24"/>
      <c r="S35" s="47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15">
      <c r="A36" s="12"/>
      <c r="B36" s="6"/>
      <c r="C36" s="31"/>
      <c r="D36" s="40"/>
      <c r="E36" s="17"/>
      <c r="F36" s="21"/>
      <c r="G36" s="24"/>
      <c r="H36" s="23"/>
      <c r="I36" s="5"/>
      <c r="J36" s="5"/>
      <c r="K36" s="26"/>
      <c r="L36" s="7"/>
      <c r="M36" s="5"/>
      <c r="N36" s="24"/>
      <c r="O36" s="24"/>
      <c r="P36" s="24"/>
      <c r="Q36" s="24"/>
      <c r="R36" s="24"/>
      <c r="S36" s="47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15">
      <c r="A37" s="12"/>
      <c r="B37" s="6"/>
      <c r="C37" s="31"/>
      <c r="D37" s="17"/>
      <c r="E37" s="20"/>
      <c r="F37" s="21"/>
      <c r="G37" s="24"/>
      <c r="H37" s="23"/>
      <c r="I37" s="21"/>
      <c r="J37" s="25"/>
      <c r="K37" s="21"/>
      <c r="L37" s="7"/>
      <c r="M37" s="5"/>
      <c r="N37" s="24"/>
      <c r="O37" s="24"/>
      <c r="P37" s="24"/>
      <c r="Q37" s="24"/>
      <c r="R37" s="24"/>
      <c r="S37" s="47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15">
      <c r="A38" s="12"/>
      <c r="B38" s="6"/>
      <c r="C38" s="31"/>
      <c r="D38" s="17"/>
      <c r="E38" s="20"/>
      <c r="F38" s="21"/>
      <c r="G38" s="24"/>
      <c r="H38" s="23"/>
      <c r="I38" s="21"/>
      <c r="J38" s="25"/>
      <c r="K38" s="21"/>
      <c r="L38" s="7"/>
      <c r="M38" s="5"/>
      <c r="N38" s="24"/>
      <c r="O38" s="24"/>
      <c r="P38" s="24"/>
      <c r="Q38" s="24"/>
      <c r="R38" s="24"/>
      <c r="S38" s="47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15">
      <c r="A39" s="12"/>
      <c r="B39" s="6"/>
      <c r="C39" s="31"/>
      <c r="D39" s="17"/>
      <c r="E39" s="20"/>
      <c r="F39" s="21"/>
      <c r="G39" s="24"/>
      <c r="H39" s="23"/>
      <c r="I39" s="21"/>
      <c r="J39" s="25"/>
      <c r="K39" s="21"/>
      <c r="L39" s="7"/>
      <c r="M39" s="5"/>
      <c r="N39" s="24"/>
      <c r="O39" s="24"/>
      <c r="P39" s="24"/>
      <c r="Q39" s="24"/>
      <c r="R39" s="24"/>
      <c r="S39" s="47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15">
      <c r="A40" s="12"/>
      <c r="B40" s="6"/>
      <c r="C40" s="31"/>
      <c r="D40" s="17"/>
      <c r="E40" s="20"/>
      <c r="F40" s="21"/>
      <c r="G40" s="24"/>
      <c r="H40" s="23"/>
      <c r="I40" s="21"/>
      <c r="J40" s="25"/>
      <c r="K40" s="21"/>
      <c r="L40" s="7"/>
      <c r="M40" s="5"/>
      <c r="N40" s="24"/>
      <c r="O40" s="24"/>
      <c r="P40" s="24"/>
      <c r="Q40" s="24"/>
      <c r="R40" s="24"/>
      <c r="S40" s="47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15">
      <c r="A41" s="12"/>
      <c r="B41" s="6"/>
      <c r="C41" s="31"/>
      <c r="D41" s="17"/>
      <c r="E41" s="20"/>
      <c r="F41" s="21"/>
      <c r="G41" s="24"/>
      <c r="H41" s="23"/>
      <c r="I41" s="21"/>
      <c r="J41" s="25"/>
      <c r="K41" s="21"/>
      <c r="L41" s="7"/>
      <c r="M41" s="5"/>
      <c r="N41" s="24"/>
      <c r="O41" s="24"/>
      <c r="P41" s="24"/>
      <c r="Q41" s="24"/>
      <c r="R41" s="24"/>
      <c r="S41" s="47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15">
      <c r="A42" s="12"/>
      <c r="B42" s="6"/>
      <c r="C42" s="31"/>
      <c r="D42" s="17"/>
      <c r="E42" s="20"/>
      <c r="F42" s="21"/>
      <c r="G42" s="24"/>
      <c r="H42" s="23"/>
      <c r="I42" s="21"/>
      <c r="J42" s="25"/>
      <c r="K42" s="21"/>
      <c r="L42" s="7"/>
      <c r="M42" s="5"/>
      <c r="N42" s="24"/>
      <c r="O42" s="24"/>
      <c r="P42" s="24"/>
      <c r="Q42" s="24"/>
      <c r="R42" s="24"/>
      <c r="S42" s="47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15">
      <c r="A43" s="12"/>
      <c r="B43" s="6"/>
      <c r="C43" s="31"/>
      <c r="D43" s="17"/>
      <c r="E43" s="20"/>
      <c r="F43" s="21"/>
      <c r="G43" s="24"/>
      <c r="H43" s="23"/>
      <c r="I43" s="21"/>
      <c r="J43" s="25"/>
      <c r="K43" s="21"/>
      <c r="L43" s="7"/>
      <c r="M43" s="5"/>
      <c r="N43" s="24"/>
      <c r="P43" s="24"/>
      <c r="Q43" s="24"/>
      <c r="R43" s="24"/>
      <c r="S43" s="47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15">
      <c r="A44" s="12"/>
      <c r="B44" s="6"/>
      <c r="C44" s="31"/>
      <c r="D44" s="17"/>
      <c r="E44" s="20"/>
      <c r="F44" s="21"/>
      <c r="G44" s="24"/>
      <c r="H44" s="23"/>
      <c r="I44" s="21"/>
      <c r="J44" s="25"/>
      <c r="K44" s="21"/>
      <c r="L44" s="7"/>
      <c r="M44" s="5"/>
      <c r="N44" s="24"/>
      <c r="O44" s="24"/>
      <c r="P44" s="24"/>
      <c r="Q44" s="24"/>
      <c r="R44" s="24"/>
      <c r="S44" s="47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15">
      <c r="A45" s="12"/>
      <c r="B45" s="6"/>
      <c r="C45" s="31"/>
      <c r="D45" s="17"/>
      <c r="E45" s="20"/>
      <c r="F45" s="21"/>
      <c r="G45" s="24"/>
      <c r="H45" s="23"/>
      <c r="I45" s="21"/>
      <c r="J45" s="25"/>
      <c r="K45" s="21"/>
      <c r="L45" s="7"/>
      <c r="M45" s="5"/>
      <c r="N45" s="24"/>
      <c r="O45" s="24"/>
      <c r="P45" s="24"/>
      <c r="Q45" s="24"/>
      <c r="R45" s="24"/>
      <c r="S45" s="47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15">
      <c r="A46" s="12"/>
      <c r="B46" s="6"/>
      <c r="C46" s="31"/>
      <c r="D46" s="17"/>
      <c r="E46" s="20"/>
      <c r="F46" s="21"/>
      <c r="G46" s="24"/>
      <c r="H46" s="23"/>
      <c r="I46" s="21"/>
      <c r="J46" s="25"/>
      <c r="K46" s="21"/>
      <c r="L46" s="7"/>
      <c r="M46" s="5"/>
      <c r="N46" s="24"/>
      <c r="O46" s="24"/>
      <c r="P46" s="24"/>
      <c r="Q46" s="24"/>
      <c r="R46" s="24"/>
      <c r="S46" s="47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15">
      <c r="A47" s="12"/>
      <c r="B47" s="6"/>
      <c r="C47" s="31"/>
      <c r="D47" s="17"/>
      <c r="E47" s="20"/>
      <c r="F47" s="21"/>
      <c r="G47" s="24"/>
      <c r="H47" s="23"/>
      <c r="I47" s="21"/>
      <c r="J47" s="25"/>
      <c r="K47" s="21"/>
      <c r="L47" s="7"/>
      <c r="M47" s="5"/>
      <c r="N47" s="24"/>
      <c r="O47" s="24"/>
      <c r="P47" s="24"/>
      <c r="Q47" s="24"/>
      <c r="R47" s="24"/>
      <c r="S47" s="47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15">
      <c r="A48" s="12"/>
      <c r="B48" s="6"/>
      <c r="C48" s="31"/>
      <c r="D48" s="17"/>
      <c r="E48" s="20"/>
      <c r="F48" s="21"/>
      <c r="G48" s="24"/>
      <c r="H48" s="23"/>
      <c r="I48" s="21"/>
      <c r="J48" s="25"/>
      <c r="K48" s="21"/>
      <c r="L48" s="7"/>
      <c r="M48" s="5"/>
      <c r="N48" s="24"/>
      <c r="O48" s="24"/>
      <c r="P48" s="24"/>
      <c r="Q48" s="24"/>
      <c r="R48" s="24"/>
      <c r="S48" s="47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15">
      <c r="A49" s="12"/>
      <c r="B49" s="6"/>
      <c r="C49" s="31"/>
      <c r="D49" s="17"/>
      <c r="E49" s="20"/>
      <c r="F49" s="21"/>
      <c r="G49" s="24"/>
      <c r="H49" s="23"/>
      <c r="I49" s="21"/>
      <c r="J49" s="25"/>
      <c r="K49" s="21"/>
      <c r="L49" s="7"/>
      <c r="M49" s="5"/>
      <c r="N49" s="24"/>
      <c r="O49" s="24"/>
      <c r="P49" s="24"/>
      <c r="Q49" s="24"/>
      <c r="R49" s="24"/>
      <c r="S49" s="47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15">
      <c r="A50" s="12"/>
      <c r="B50" s="6"/>
      <c r="C50" s="31"/>
      <c r="D50" s="17"/>
      <c r="E50" s="20"/>
      <c r="F50" s="21"/>
      <c r="G50" s="24"/>
      <c r="H50" s="23"/>
      <c r="I50" s="21"/>
      <c r="J50" s="25"/>
      <c r="K50" s="21"/>
      <c r="L50" s="7"/>
      <c r="M50" s="5"/>
      <c r="N50" s="24"/>
      <c r="O50" s="24"/>
      <c r="P50" s="24"/>
      <c r="Q50" s="24"/>
      <c r="R50" s="24"/>
      <c r="S50" s="47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15">
      <c r="A51" s="12"/>
      <c r="B51" s="6"/>
      <c r="C51" s="31"/>
      <c r="D51" s="17"/>
      <c r="E51" s="20"/>
      <c r="F51" s="21"/>
      <c r="G51" s="24"/>
      <c r="H51" s="23"/>
      <c r="I51" s="21"/>
      <c r="J51" s="25"/>
      <c r="K51" s="21"/>
      <c r="L51" s="7"/>
      <c r="M51" s="5"/>
      <c r="N51" s="24"/>
      <c r="O51" s="24"/>
      <c r="P51" s="24"/>
      <c r="Q51" s="24"/>
      <c r="R51" s="24"/>
      <c r="S51" s="47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15">
      <c r="A52" s="12"/>
      <c r="B52" s="6"/>
      <c r="C52" s="31"/>
      <c r="D52" s="17"/>
      <c r="E52" s="20"/>
      <c r="F52" s="21"/>
      <c r="G52" s="24"/>
      <c r="H52" s="23"/>
      <c r="I52" s="21"/>
      <c r="J52" s="25"/>
      <c r="K52" s="21"/>
      <c r="L52" s="7"/>
      <c r="M52" s="5"/>
      <c r="N52" s="24"/>
      <c r="O52" s="24"/>
      <c r="P52" s="24"/>
      <c r="Q52" s="24"/>
      <c r="R52" s="24"/>
      <c r="S52" s="47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15">
      <c r="A53" s="12"/>
      <c r="B53" s="6"/>
      <c r="C53" s="31"/>
      <c r="D53" s="17"/>
      <c r="E53" s="20"/>
      <c r="F53" s="21"/>
      <c r="G53" s="24"/>
      <c r="H53" s="23"/>
      <c r="I53" s="21"/>
      <c r="J53" s="25"/>
      <c r="K53" s="21"/>
      <c r="L53" s="7"/>
      <c r="M53" s="5"/>
      <c r="N53" s="24"/>
      <c r="O53" s="24"/>
      <c r="P53" s="24"/>
      <c r="Q53" s="24"/>
      <c r="R53" s="24"/>
      <c r="S53" s="47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15">
      <c r="A54" s="12"/>
      <c r="B54" s="6"/>
      <c r="C54" s="31"/>
      <c r="D54" s="17"/>
      <c r="E54" s="20"/>
      <c r="F54" s="21"/>
      <c r="G54" s="24"/>
      <c r="H54" s="23"/>
      <c r="I54" s="21"/>
      <c r="J54" s="25"/>
      <c r="K54" s="21"/>
      <c r="L54" s="7"/>
      <c r="M54" s="5"/>
      <c r="N54" s="24"/>
      <c r="O54" s="24"/>
      <c r="P54" s="24"/>
      <c r="Q54" s="24"/>
      <c r="R54" s="24"/>
      <c r="S54" s="47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5">
      <c r="A55" s="12"/>
      <c r="B55" s="6"/>
      <c r="C55" s="31"/>
      <c r="D55" s="17"/>
      <c r="E55" s="20"/>
      <c r="F55" s="21"/>
      <c r="G55" s="24"/>
      <c r="H55" s="23"/>
      <c r="I55" s="21"/>
      <c r="J55" s="25"/>
      <c r="K55" s="21"/>
      <c r="L55" s="7"/>
      <c r="M55" s="5"/>
      <c r="N55" s="24"/>
      <c r="O55" s="24"/>
      <c r="P55" s="24"/>
      <c r="Q55" s="24"/>
      <c r="R55" s="24"/>
      <c r="S55" s="47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5">
      <c r="A56" s="12"/>
      <c r="B56" s="6"/>
      <c r="C56" s="31"/>
      <c r="D56" s="17"/>
      <c r="E56" s="20"/>
      <c r="F56" s="21"/>
      <c r="G56" s="24"/>
      <c r="H56" s="23"/>
      <c r="I56" s="21"/>
      <c r="J56" s="25"/>
      <c r="K56" s="21"/>
      <c r="L56" s="7"/>
      <c r="M56" s="5"/>
      <c r="N56" s="24"/>
      <c r="O56" s="24"/>
      <c r="P56" s="24"/>
      <c r="Q56" s="24"/>
      <c r="R56" s="24"/>
      <c r="S56" s="47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15">
      <c r="A57" s="12"/>
      <c r="B57" s="6"/>
      <c r="C57" s="31"/>
      <c r="D57" s="17"/>
      <c r="E57" s="20"/>
      <c r="F57" s="21"/>
      <c r="G57" s="24"/>
      <c r="H57" s="23"/>
      <c r="I57" s="21"/>
      <c r="J57" s="25"/>
      <c r="K57" s="21"/>
      <c r="L57" s="7"/>
      <c r="M57" s="5"/>
      <c r="N57" s="24"/>
      <c r="O57" s="24"/>
      <c r="P57" s="24"/>
      <c r="Q57" s="24"/>
      <c r="R57" s="24"/>
      <c r="S57" s="4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5">
      <c r="A58" s="12"/>
      <c r="B58" s="6"/>
      <c r="C58" s="31"/>
      <c r="D58" s="17"/>
      <c r="E58" s="20"/>
      <c r="F58" s="21"/>
      <c r="G58" s="24"/>
      <c r="H58" s="23"/>
      <c r="I58" s="21"/>
      <c r="J58" s="25"/>
      <c r="K58" s="21"/>
      <c r="L58" s="7"/>
      <c r="M58" s="5"/>
      <c r="N58" s="24"/>
      <c r="O58" s="24"/>
      <c r="P58" s="24"/>
      <c r="Q58" s="24"/>
      <c r="R58" s="24"/>
      <c r="S58" s="47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15">
      <c r="A59" s="12"/>
      <c r="B59" s="6"/>
      <c r="C59" s="31"/>
      <c r="D59" s="17"/>
      <c r="E59" s="20"/>
      <c r="F59" s="21"/>
      <c r="G59" s="24"/>
      <c r="H59" s="23"/>
      <c r="I59" s="21"/>
      <c r="J59" s="25"/>
      <c r="K59" s="21"/>
      <c r="L59" s="7"/>
      <c r="M59" s="5"/>
      <c r="N59" s="24"/>
      <c r="O59" s="24"/>
      <c r="P59" s="24"/>
      <c r="Q59" s="24"/>
      <c r="R59" s="24"/>
      <c r="S59" s="47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15">
      <c r="A60" s="12"/>
      <c r="B60" s="6"/>
      <c r="C60" s="31"/>
      <c r="D60" s="17"/>
      <c r="E60" s="20"/>
      <c r="F60" s="21"/>
      <c r="G60" s="24"/>
      <c r="H60" s="23"/>
      <c r="I60" s="21"/>
      <c r="J60" s="25"/>
      <c r="K60" s="21"/>
      <c r="L60" s="7"/>
      <c r="M60" s="5"/>
      <c r="N60" s="24"/>
      <c r="O60" s="24"/>
      <c r="P60" s="24"/>
      <c r="Q60" s="24"/>
      <c r="R60" s="24"/>
      <c r="S60" s="47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15">
      <c r="A61" s="12"/>
      <c r="B61" s="6"/>
      <c r="C61" s="31"/>
      <c r="D61" s="17"/>
      <c r="E61" s="20"/>
      <c r="F61" s="21"/>
      <c r="G61" s="24"/>
      <c r="H61" s="23"/>
      <c r="I61" s="21"/>
      <c r="J61" s="25"/>
      <c r="K61" s="21"/>
      <c r="L61" s="7"/>
      <c r="M61" s="5"/>
      <c r="N61" s="24"/>
      <c r="O61" s="24"/>
      <c r="P61" s="24"/>
      <c r="Q61" s="24"/>
      <c r="R61" s="24"/>
      <c r="S61" s="47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12.75">
      <c r="A62" s="12"/>
      <c r="B62" s="6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1" customFormat="1" ht="15">
      <c r="A63" s="12"/>
      <c r="B63" s="6"/>
      <c r="C63" s="31"/>
      <c r="D63" s="17"/>
      <c r="E63" s="20"/>
      <c r="F63" s="21"/>
      <c r="G63" s="25"/>
      <c r="H63" s="23"/>
      <c r="I63" s="5"/>
      <c r="J63" s="5"/>
      <c r="K63" s="26"/>
      <c r="L63" s="7"/>
      <c r="M63" s="5"/>
      <c r="N63" s="24"/>
      <c r="O63" s="24"/>
      <c r="P63" s="24"/>
      <c r="Q63" s="24"/>
      <c r="R63" s="24"/>
      <c r="S63" s="47"/>
      <c r="T63" s="47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31"/>
      <c r="D64" s="17"/>
      <c r="E64" s="20"/>
      <c r="F64" s="21"/>
      <c r="G64" s="25"/>
      <c r="H64" s="23"/>
      <c r="I64" s="5"/>
      <c r="J64" s="5"/>
      <c r="K64" s="26"/>
      <c r="L64" s="7"/>
      <c r="M64" s="5"/>
      <c r="N64" s="24"/>
      <c r="O64" s="24"/>
      <c r="P64" s="24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31"/>
      <c r="D65" s="17"/>
      <c r="E65" s="20"/>
      <c r="F65" s="21"/>
      <c r="G65" s="25"/>
      <c r="H65" s="23"/>
      <c r="I65" s="5"/>
      <c r="J65" s="5"/>
      <c r="K65" s="26"/>
      <c r="L65" s="7"/>
      <c r="M65" s="5"/>
      <c r="N65" s="14"/>
      <c r="O65" s="46"/>
      <c r="P65" s="46"/>
      <c r="Q65" s="14"/>
      <c r="R65" s="46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31"/>
      <c r="D66" s="17"/>
      <c r="E66" s="20"/>
      <c r="F66" s="21"/>
      <c r="G66" s="25"/>
      <c r="H66" s="23"/>
      <c r="I66" s="5"/>
      <c r="J66" s="5"/>
      <c r="K66" s="26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31"/>
      <c r="D67" s="17"/>
      <c r="E67" s="20"/>
      <c r="F67" s="21"/>
      <c r="G67" s="25"/>
      <c r="H67" s="23"/>
      <c r="I67" s="5"/>
      <c r="J67" s="5"/>
      <c r="K67" s="26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31"/>
      <c r="D68" s="17"/>
      <c r="E68" s="20"/>
      <c r="F68" s="21"/>
      <c r="G68" s="25"/>
      <c r="H68" s="23"/>
      <c r="I68" s="5"/>
      <c r="J68" s="5"/>
      <c r="K68" s="26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31"/>
      <c r="D69" s="17"/>
      <c r="E69" s="20"/>
      <c r="F69" s="21"/>
      <c r="G69" s="25"/>
      <c r="H69" s="23"/>
      <c r="I69" s="5"/>
      <c r="J69" s="5"/>
      <c r="K69" s="26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31"/>
      <c r="D70" s="17"/>
      <c r="E70" s="20"/>
      <c r="F70" s="21"/>
      <c r="G70" s="25"/>
      <c r="H70" s="23"/>
      <c r="I70" s="5"/>
      <c r="J70" s="5"/>
      <c r="K70" s="26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31"/>
      <c r="D71" s="17"/>
      <c r="E71" s="20"/>
      <c r="F71" s="21"/>
      <c r="G71" s="25"/>
      <c r="H71" s="23"/>
      <c r="I71" s="5"/>
      <c r="J71" s="5"/>
      <c r="K71" s="26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31"/>
      <c r="D72" s="17"/>
      <c r="E72" s="20"/>
      <c r="F72" s="21"/>
      <c r="G72" s="25"/>
      <c r="H72" s="23"/>
      <c r="I72" s="5"/>
      <c r="J72" s="5"/>
      <c r="K72" s="26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31"/>
      <c r="D73" s="17"/>
      <c r="E73" s="20"/>
      <c r="F73" s="21"/>
      <c r="G73" s="25"/>
      <c r="H73" s="23"/>
      <c r="I73" s="5"/>
      <c r="J73" s="5"/>
      <c r="K73" s="26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31"/>
      <c r="D74" s="17"/>
      <c r="E74" s="20"/>
      <c r="F74" s="21"/>
      <c r="G74" s="25"/>
      <c r="H74" s="23"/>
      <c r="I74" s="5"/>
      <c r="J74" s="5"/>
      <c r="K74" s="26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31"/>
      <c r="D75" s="17"/>
      <c r="E75" s="20"/>
      <c r="F75" s="21"/>
      <c r="G75" s="25"/>
      <c r="H75" s="23"/>
      <c r="I75" s="5"/>
      <c r="J75" s="5"/>
      <c r="K75" s="26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31"/>
      <c r="D76" s="17"/>
      <c r="E76" s="20"/>
      <c r="F76" s="21"/>
      <c r="G76" s="25"/>
      <c r="H76" s="23"/>
      <c r="I76" s="5"/>
      <c r="J76" s="5"/>
      <c r="K76" s="26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31"/>
      <c r="D77" s="17"/>
      <c r="E77" s="20"/>
      <c r="F77" s="21"/>
      <c r="G77" s="25"/>
      <c r="H77" s="23"/>
      <c r="I77" s="5"/>
      <c r="J77" s="5"/>
      <c r="K77" s="26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31"/>
      <c r="D78" s="17"/>
      <c r="E78" s="20"/>
      <c r="F78" s="21"/>
      <c r="G78" s="25"/>
      <c r="H78" s="23"/>
      <c r="I78" s="5"/>
      <c r="J78" s="5"/>
      <c r="K78" s="26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31"/>
      <c r="D79" s="17"/>
      <c r="E79" s="20"/>
      <c r="F79" s="21"/>
      <c r="G79" s="25"/>
      <c r="H79" s="23"/>
      <c r="I79" s="5"/>
      <c r="J79" s="5"/>
      <c r="K79" s="26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31"/>
      <c r="D80" s="17"/>
      <c r="E80" s="20"/>
      <c r="F80" s="21"/>
      <c r="G80" s="25"/>
      <c r="H80" s="23"/>
      <c r="I80" s="5"/>
      <c r="J80" s="5"/>
      <c r="K80" s="26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31"/>
      <c r="D81" s="17"/>
      <c r="E81" s="20"/>
      <c r="F81" s="21"/>
      <c r="G81" s="25"/>
      <c r="H81" s="23"/>
      <c r="I81" s="5"/>
      <c r="J81" s="5"/>
      <c r="K81" s="26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31"/>
      <c r="D82" s="17"/>
      <c r="E82" s="20"/>
      <c r="F82" s="21"/>
      <c r="G82" s="25"/>
      <c r="H82" s="23"/>
      <c r="I82" s="5"/>
      <c r="J82" s="5"/>
      <c r="K82" s="26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31"/>
      <c r="D83" s="17"/>
      <c r="E83" s="20"/>
      <c r="F83" s="21"/>
      <c r="G83" s="25"/>
      <c r="H83" s="23"/>
      <c r="I83" s="5"/>
      <c r="J83" s="5"/>
      <c r="K83" s="26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31"/>
      <c r="D84" s="17"/>
      <c r="E84" s="20"/>
      <c r="F84" s="21"/>
      <c r="G84" s="25"/>
      <c r="H84" s="23"/>
      <c r="I84" s="5"/>
      <c r="J84" s="5"/>
      <c r="K84" s="26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31"/>
      <c r="D85" s="17"/>
      <c r="E85" s="20"/>
      <c r="F85" s="21"/>
      <c r="G85" s="25"/>
      <c r="H85" s="23"/>
      <c r="I85" s="5"/>
      <c r="J85" s="5"/>
      <c r="K85" s="26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31"/>
      <c r="D86" s="17"/>
      <c r="E86" s="20"/>
      <c r="F86" s="21"/>
      <c r="G86" s="25"/>
      <c r="H86" s="23"/>
      <c r="I86" s="5"/>
      <c r="J86" s="5"/>
      <c r="K86" s="26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31"/>
      <c r="D87" s="17"/>
      <c r="E87" s="20"/>
      <c r="F87" s="21"/>
      <c r="G87" s="25"/>
      <c r="H87" s="23"/>
      <c r="I87" s="5"/>
      <c r="J87" s="5"/>
      <c r="K87" s="26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31"/>
      <c r="D88" s="17"/>
      <c r="E88" s="20"/>
      <c r="F88" s="21"/>
      <c r="G88" s="25"/>
      <c r="H88" s="23"/>
      <c r="I88" s="5"/>
      <c r="J88" s="5"/>
      <c r="K88" s="26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31"/>
      <c r="D89" s="17"/>
      <c r="E89" s="20"/>
      <c r="F89" s="21"/>
      <c r="G89" s="25"/>
      <c r="H89" s="23"/>
      <c r="I89" s="5"/>
      <c r="J89" s="5"/>
      <c r="K89" s="26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31"/>
      <c r="D90" s="17"/>
      <c r="E90" s="20"/>
      <c r="F90" s="21"/>
      <c r="G90" s="25"/>
      <c r="H90" s="23"/>
      <c r="I90" s="5"/>
      <c r="J90" s="5"/>
      <c r="K90" s="26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31"/>
      <c r="D91" s="17"/>
      <c r="E91" s="20"/>
      <c r="F91" s="21"/>
      <c r="G91" s="25"/>
      <c r="H91" s="23"/>
      <c r="I91" s="5"/>
      <c r="J91" s="5"/>
      <c r="K91" s="26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31"/>
      <c r="D92" s="17"/>
      <c r="E92" s="20"/>
      <c r="F92" s="21"/>
      <c r="G92" s="25"/>
      <c r="H92" s="23"/>
      <c r="I92" s="5"/>
      <c r="J92" s="5"/>
      <c r="K92" s="26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31"/>
      <c r="D93" s="17"/>
      <c r="E93" s="20"/>
      <c r="F93" s="21"/>
      <c r="G93" s="25"/>
      <c r="H93" s="23"/>
      <c r="I93" s="5"/>
      <c r="J93" s="5"/>
      <c r="K93" s="26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31"/>
      <c r="D94" s="17"/>
      <c r="E94" s="20"/>
      <c r="F94" s="21"/>
      <c r="G94" s="25"/>
      <c r="H94" s="23"/>
      <c r="I94" s="5"/>
      <c r="J94" s="5"/>
      <c r="K94" s="26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31"/>
      <c r="D95" s="17"/>
      <c r="E95" s="20"/>
      <c r="F95" s="21"/>
      <c r="G95" s="25"/>
      <c r="H95" s="23"/>
      <c r="I95" s="5"/>
      <c r="J95" s="5"/>
      <c r="K95" s="26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31"/>
      <c r="D96" s="17"/>
      <c r="E96" s="20"/>
      <c r="F96" s="21"/>
      <c r="G96" s="25"/>
      <c r="H96" s="23"/>
      <c r="I96" s="5"/>
      <c r="J96" s="5"/>
      <c r="K96" s="26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31"/>
      <c r="D97" s="17"/>
      <c r="E97" s="20"/>
      <c r="F97" s="21"/>
      <c r="G97" s="25"/>
      <c r="H97" s="23"/>
      <c r="I97" s="5"/>
      <c r="J97" s="5"/>
      <c r="K97" s="26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31"/>
      <c r="D98" s="17"/>
      <c r="E98" s="20"/>
      <c r="F98" s="21"/>
      <c r="G98" s="25"/>
      <c r="H98" s="23"/>
      <c r="I98" s="5"/>
      <c r="J98" s="5"/>
      <c r="K98" s="26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31"/>
      <c r="D99" s="17"/>
      <c r="E99" s="20"/>
      <c r="F99" s="21"/>
      <c r="G99" s="25"/>
      <c r="H99" s="23"/>
      <c r="I99" s="5"/>
      <c r="J99" s="5"/>
      <c r="K99" s="26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31"/>
      <c r="D100" s="17"/>
      <c r="E100" s="20"/>
      <c r="F100" s="21"/>
      <c r="G100" s="25"/>
      <c r="H100" s="23"/>
      <c r="I100" s="5"/>
      <c r="J100" s="5"/>
      <c r="K100" s="26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31"/>
      <c r="D101" s="17"/>
      <c r="E101" s="20"/>
      <c r="F101" s="21"/>
      <c r="G101" s="25"/>
      <c r="H101" s="23"/>
      <c r="I101" s="5"/>
      <c r="J101" s="5"/>
      <c r="K101" s="26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31"/>
      <c r="D102" s="17"/>
      <c r="E102" s="20"/>
      <c r="F102" s="21"/>
      <c r="G102" s="25"/>
      <c r="H102" s="23"/>
      <c r="I102" s="5"/>
      <c r="J102" s="5"/>
      <c r="K102" s="26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31"/>
      <c r="D103" s="17"/>
      <c r="E103" s="20"/>
      <c r="F103" s="21"/>
      <c r="G103" s="25"/>
      <c r="H103" s="23"/>
      <c r="I103" s="5"/>
      <c r="J103" s="5"/>
      <c r="K103" s="26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sheetProtection/>
  <mergeCells count="17">
    <mergeCell ref="K6:M6"/>
    <mergeCell ref="L7:L9"/>
    <mergeCell ref="A1:E1"/>
    <mergeCell ref="A2:M2"/>
    <mergeCell ref="A3:M3"/>
    <mergeCell ref="B5:M5"/>
    <mergeCell ref="K7:K9"/>
    <mergeCell ref="B7:B9"/>
    <mergeCell ref="C7:C9"/>
    <mergeCell ref="D7:D9"/>
    <mergeCell ref="A7:A9"/>
    <mergeCell ref="M7:M9"/>
    <mergeCell ref="G8:G9"/>
    <mergeCell ref="H8:J8"/>
    <mergeCell ref="E7:E9"/>
    <mergeCell ref="F7:F9"/>
    <mergeCell ref="G7:J7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664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2018-08-04T12:31:02Z</cp:lastPrinted>
  <dcterms:created xsi:type="dcterms:W3CDTF">2015-03-03T05:11:17Z</dcterms:created>
  <dcterms:modified xsi:type="dcterms:W3CDTF">2020-09-04T06:52:42Z</dcterms:modified>
  <cp:category/>
  <cp:version/>
  <cp:contentType/>
  <cp:contentStatus/>
</cp:coreProperties>
</file>